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312-060921\отчеты филиалов\ТАРИФЫ Банка РКО\"/>
    </mc:Choice>
  </mc:AlternateContent>
  <bookViews>
    <workbookView xWindow="7536" yWindow="0" windowWidth="7656" windowHeight="7776" tabRatio="729"/>
  </bookViews>
  <sheets>
    <sheet name="Юр.лица" sheetId="69" r:id="rId1"/>
    <sheet name="срочные депозиты ЮЛ" sheetId="71" r:id="rId2"/>
    <sheet name="Корп карты" sheetId="72" r:id="rId3"/>
  </sheets>
  <definedNames>
    <definedName name="_xlnm.Print_Area" localSheetId="0">Юр.лица!$A$1:$D$229</definedName>
  </definedNames>
  <calcPr calcId="162913"/>
</workbook>
</file>

<file path=xl/calcChain.xml><?xml version="1.0" encoding="utf-8"?>
<calcChain xmlns="http://schemas.openxmlformats.org/spreadsheetml/2006/main">
  <c r="E151" i="69" l="1"/>
  <c r="E143" i="69"/>
  <c r="E142" i="69"/>
  <c r="E141" i="69"/>
  <c r="E140" i="69"/>
  <c r="E139" i="69"/>
  <c r="E138" i="69"/>
  <c r="E136" i="69"/>
  <c r="E135" i="69"/>
  <c r="E134" i="69"/>
  <c r="E133" i="69"/>
  <c r="E119" i="69"/>
  <c r="E109" i="69"/>
  <c r="E108" i="69"/>
  <c r="E107" i="69"/>
  <c r="E106" i="69"/>
  <c r="E104" i="69"/>
  <c r="E103" i="69"/>
  <c r="E102" i="69"/>
  <c r="E101" i="69"/>
  <c r="E95" i="69" l="1"/>
  <c r="E92" i="69"/>
  <c r="E91" i="69"/>
  <c r="E88" i="69"/>
  <c r="E87" i="69"/>
  <c r="E77" i="69"/>
  <c r="E76" i="69"/>
  <c r="E75" i="69"/>
  <c r="G72" i="69"/>
  <c r="G71" i="69"/>
  <c r="E70" i="69"/>
  <c r="E69" i="69"/>
  <c r="E68" i="69"/>
  <c r="E47" i="69"/>
  <c r="E46" i="69"/>
  <c r="E45" i="69"/>
  <c r="E28" i="69"/>
  <c r="G28" i="69" s="1"/>
  <c r="E27" i="69"/>
  <c r="G27" i="69" s="1"/>
  <c r="E25" i="69"/>
  <c r="G25" i="69" s="1"/>
  <c r="E24" i="69"/>
  <c r="G24" i="69" s="1"/>
  <c r="E16" i="69"/>
  <c r="E13" i="69"/>
  <c r="G13" i="69" s="1"/>
  <c r="E11" i="69"/>
  <c r="G11" i="69" s="1"/>
</calcChain>
</file>

<file path=xl/sharedStrings.xml><?xml version="1.0" encoding="utf-8"?>
<sst xmlns="http://schemas.openxmlformats.org/spreadsheetml/2006/main" count="675" uniqueCount="521">
  <si>
    <t>3.3.</t>
  </si>
  <si>
    <t>- свыше 30 дней с момента погашения</t>
  </si>
  <si>
    <t>Прием ветхой наличной иностранной валюты (доллар США, евро, российский рубль, казахский тенге)</t>
  </si>
  <si>
    <t>- до 30 дней с момента погашения</t>
  </si>
  <si>
    <t>до 20 000 сом (включительно)</t>
  </si>
  <si>
    <t>1.4.</t>
  </si>
  <si>
    <t>Штраф за нецелевое использование кредита</t>
  </si>
  <si>
    <t>Комиссия за пересчет графика погашения кредитов</t>
  </si>
  <si>
    <t>бесплатно</t>
  </si>
  <si>
    <t>1.1.</t>
  </si>
  <si>
    <t>2.1.</t>
  </si>
  <si>
    <t>2.2.</t>
  </si>
  <si>
    <t>3.1.</t>
  </si>
  <si>
    <t>4.1.</t>
  </si>
  <si>
    <t>5.1.</t>
  </si>
  <si>
    <t>7.1.</t>
  </si>
  <si>
    <t>Наименование услуги</t>
  </si>
  <si>
    <t>2.3.</t>
  </si>
  <si>
    <t>2.4.</t>
  </si>
  <si>
    <t>Выдача оборотно-сальдовой ведомости по счету за период:</t>
  </si>
  <si>
    <t>1.2.</t>
  </si>
  <si>
    <t>2.6.</t>
  </si>
  <si>
    <t>3.2.</t>
  </si>
  <si>
    <t>1.3.</t>
  </si>
  <si>
    <t>2.7.</t>
  </si>
  <si>
    <t>В полном объеме</t>
  </si>
  <si>
    <t>Абонентская плата за обслуживание в системе</t>
  </si>
  <si>
    <t>Выдача новых ключей (в случае утери, порчи и т.д.):</t>
  </si>
  <si>
    <t xml:space="preserve">Блокировка доступа к системе </t>
  </si>
  <si>
    <t>В режиме просмотра</t>
  </si>
  <si>
    <t>Блокировка доступа к системе</t>
  </si>
  <si>
    <t>Ключ eTokenPass (автономный ключ)</t>
  </si>
  <si>
    <t>Ключ eTokenPass (смарт карта)</t>
  </si>
  <si>
    <t>2.5.</t>
  </si>
  <si>
    <t>6.1.</t>
  </si>
  <si>
    <t>Залоговая стоимость замка от сейфовой ячейки</t>
  </si>
  <si>
    <t>5.2.</t>
  </si>
  <si>
    <t>1.5.</t>
  </si>
  <si>
    <t>Аренда сейфовой ячейки</t>
  </si>
  <si>
    <t>600.00 сом</t>
  </si>
  <si>
    <t>Изготовление дубликата ключа</t>
  </si>
  <si>
    <t>1000.00 сом</t>
  </si>
  <si>
    <t>5.3.</t>
  </si>
  <si>
    <t>5.4.</t>
  </si>
  <si>
    <t>500.00 сом</t>
  </si>
  <si>
    <t>7.2.</t>
  </si>
  <si>
    <t xml:space="preserve">Штраф за полное/частично досрочное погашение кредита/кредитных линий </t>
  </si>
  <si>
    <t>при наличии Заявления клиента о частичном погашении кредита за 30 календарных дней</t>
  </si>
  <si>
    <t>в случае отсутствия Заявления клиента о частичном погашении кредита за 30 календарных дней</t>
  </si>
  <si>
    <t>Открытие срочного депозитного счета</t>
  </si>
  <si>
    <t xml:space="preserve">свыше 20 000,01 сом до 100 000 сом (включительно) </t>
  </si>
  <si>
    <t>свыше 100 000,01 сом до 500 000 сом (включительно)</t>
  </si>
  <si>
    <t>свыше 500 000,01 сом до 1 000 000 сом (включительно)</t>
  </si>
  <si>
    <t>В долларах США</t>
  </si>
  <si>
    <t>Тариф Банка</t>
  </si>
  <si>
    <t>7.3.</t>
  </si>
  <si>
    <t>7.4.</t>
  </si>
  <si>
    <t>7.5.</t>
  </si>
  <si>
    <t>7.6.</t>
  </si>
  <si>
    <t>7.7.</t>
  </si>
  <si>
    <t>7.8.</t>
  </si>
  <si>
    <t>7.9.</t>
  </si>
  <si>
    <t>7.10.</t>
  </si>
  <si>
    <t>7.11.</t>
  </si>
  <si>
    <t>7.12.</t>
  </si>
  <si>
    <t>7.13.</t>
  </si>
  <si>
    <t>7.14.</t>
  </si>
  <si>
    <t>7.15.</t>
  </si>
  <si>
    <t>7.16.</t>
  </si>
  <si>
    <t>8.1.</t>
  </si>
  <si>
    <t>3. За нестандартные операции Банк вправе взимать дополнительную комиссию</t>
  </si>
  <si>
    <t>2.8.</t>
  </si>
  <si>
    <t>8.2.</t>
  </si>
  <si>
    <t>8.3.</t>
  </si>
  <si>
    <t>за каждый перевод</t>
  </si>
  <si>
    <t xml:space="preserve">Исходящие переводы денежных средств в национальной валюте по системе "Клиринг" </t>
  </si>
  <si>
    <t>за каждое заявление</t>
  </si>
  <si>
    <t>от суммы</t>
  </si>
  <si>
    <t>в сутки</t>
  </si>
  <si>
    <t>7.17.</t>
  </si>
  <si>
    <t>7.18.</t>
  </si>
  <si>
    <t>-</t>
  </si>
  <si>
    <t>7.8.1.</t>
  </si>
  <si>
    <t>6.6.</t>
  </si>
  <si>
    <t>6.4.</t>
  </si>
  <si>
    <t>6.3.</t>
  </si>
  <si>
    <t>6.2.</t>
  </si>
  <si>
    <t>4.4.</t>
  </si>
  <si>
    <t>4.3.</t>
  </si>
  <si>
    <t>4.2.</t>
  </si>
  <si>
    <t>1.6.</t>
  </si>
  <si>
    <t>6.5.</t>
  </si>
  <si>
    <t>Приложение 3</t>
  </si>
  <si>
    <t xml:space="preserve">                             ТАРИФЫ НА УСЛУГИ, ОКАЗЫВАЕМЫЕ ЮРИДИЧЕСКИМ ЛИЦАМ </t>
  </si>
  <si>
    <t>ОАО "ХАЛЫК БАНК КЫРГЫЗСТАН"</t>
  </si>
  <si>
    <t>№ п/п</t>
  </si>
  <si>
    <t>Примечание</t>
  </si>
  <si>
    <t xml:space="preserve">                       1. ОТКРЫТИЕ СЧЕТА</t>
  </si>
  <si>
    <t>Открытие  счета до востребования</t>
  </si>
  <si>
    <t>Открытие вторых и последующих текущих банковских счетов</t>
  </si>
  <si>
    <t>Восстановление закрытых счетов</t>
  </si>
  <si>
    <t xml:space="preserve">                     2. ПЕРЕВОДЫ СРЕДСТВ</t>
  </si>
  <si>
    <t>Внутрибанковские переводы денежных средств в том числе между филиалами</t>
  </si>
  <si>
    <t>время приема платежа с 9:00 до 11:00</t>
  </si>
  <si>
    <t>Платежи по системе "ГРОСС" (платежи текущего дня до и после окончания клиринговой сессии и платежи, превышающие лимит в 1 млн.сом на максимальную сумму одного платежа в системе пакетного клиринга)</t>
  </si>
  <si>
    <t>Исходяшие платежи в иностранной валюте SWIFT</t>
  </si>
  <si>
    <r>
      <t xml:space="preserve">В Российских рублях RUB и Казахских тенге KZT </t>
    </r>
    <r>
      <rPr>
        <sz val="12"/>
        <rFont val="Times New Roman Cyr"/>
        <charset val="204"/>
      </rPr>
      <t>(переводы в казахских тенге после 15.00 отпраляются следующим днем)</t>
    </r>
  </si>
  <si>
    <t>0,1% от суммы,  min 500 сом                                 max 10 000 сом</t>
  </si>
  <si>
    <t>2% от суммы основ. тарифа</t>
  </si>
  <si>
    <t>0,2% от суммы,  min 1700 сом                                        max 20 000 сом</t>
  </si>
  <si>
    <r>
      <t xml:space="preserve">При оплате клиентом комиссии банка - корреспондента и третьих банков </t>
    </r>
    <r>
      <rPr>
        <b/>
        <sz val="12"/>
        <rFont val="Times New Roman Cyr"/>
        <charset val="204"/>
      </rPr>
      <t xml:space="preserve">(OUR/OUR) </t>
    </r>
  </si>
  <si>
    <t>0,2% от суммы, min 1700 сом                              max 20 000 сом (+ 50 USD)</t>
  </si>
  <si>
    <r>
      <t xml:space="preserve">В EUR и другие евровалюты (GBP, CHF и пр.) </t>
    </r>
    <r>
      <rPr>
        <sz val="12"/>
        <rFont val="Times New Roman Cyr"/>
        <charset val="204"/>
      </rPr>
      <t>(перевод одного платежа)</t>
    </r>
  </si>
  <si>
    <t>При оплате клиентом комиссии банка - корреспондента и третьих банков (OUR)</t>
  </si>
  <si>
    <t xml:space="preserve">0,2% от суммы,  min 2000 сом                        max 20 000c </t>
  </si>
  <si>
    <r>
      <t xml:space="preserve">При оплате бенефициаром (получателем средств) комиссии банка - корреспондента и третьих банков </t>
    </r>
    <r>
      <rPr>
        <b/>
        <sz val="12"/>
        <rFont val="Times New Roman Cyr"/>
        <charset val="204"/>
      </rPr>
      <t>(BEN)</t>
    </r>
  </si>
  <si>
    <t xml:space="preserve">0,2% от суммы, min 750 сом                                   max 15 000c </t>
  </si>
  <si>
    <r>
      <t xml:space="preserve">При оплате бенефициаром (получателем средств) комиссии третьих банков </t>
    </r>
    <r>
      <rPr>
        <b/>
        <sz val="12"/>
        <rFont val="Times New Roman Cyr"/>
        <charset val="204"/>
      </rPr>
      <t>(SHA или COB)</t>
    </r>
  </si>
  <si>
    <t xml:space="preserve">0,2% от суммы min 1000 сом                        max 17 000c </t>
  </si>
  <si>
    <t>Расследование, изменение условий, внесение поправок и дополнений, анулирование и возврат переводов, повтор перевода</t>
  </si>
  <si>
    <t>В национальной валюте</t>
  </si>
  <si>
    <t>В Российских рублях, Казахских тенге</t>
  </si>
  <si>
    <t xml:space="preserve">В Долларах США, Евро и др.валюта </t>
  </si>
  <si>
    <r>
      <t xml:space="preserve">Оформление и распечатка заявления на перевод </t>
    </r>
    <r>
      <rPr>
        <sz val="12"/>
        <rFont val="Times New Roman Cyr"/>
        <charset val="204"/>
      </rPr>
      <t>(в иностранной валюте и платежных поручений в национальной валюте)</t>
    </r>
  </si>
  <si>
    <t>3.КАССОВЫЕ ОПЕРАЦИИ</t>
  </si>
  <si>
    <t>Выдача наличных средств со счета клиента:</t>
  </si>
  <si>
    <t>поступивших на счет клиента наличным путём в национальной /иностранной валютах (в пределах 12 месяцев)</t>
  </si>
  <si>
    <t>Поступивших на счет клиента безналичным путём</t>
  </si>
  <si>
    <t xml:space="preserve">В кыргызских сомах </t>
  </si>
  <si>
    <r>
      <t>0,3% от суммы</t>
    </r>
    <r>
      <rPr>
        <sz val="12"/>
        <rFont val="Times New Roman Cyr"/>
        <family val="1"/>
        <charset val="204"/>
      </rPr>
      <t/>
    </r>
  </si>
  <si>
    <t>0,5% от суммы</t>
  </si>
  <si>
    <t xml:space="preserve">В EUR </t>
  </si>
  <si>
    <t>Комиссия за взнос наличными на расчетные счета юридических лиц  для дальнейшего перевода *</t>
  </si>
  <si>
    <t xml:space="preserve">  в национальной валюте</t>
  </si>
  <si>
    <t xml:space="preserve">  в иностранной валюте </t>
  </si>
  <si>
    <t xml:space="preserve">Комиссия/  индивидуальная комиссия 
устанавливается распоряжением 
Заместителем председателя Правления курирующим Казначейство
</t>
  </si>
  <si>
    <t>*комиссия за взнос не взимается в случае хранения наличных средств более 1 месяца</t>
  </si>
  <si>
    <t>1 %</t>
  </si>
  <si>
    <t>5. Сейфовые операции</t>
  </si>
  <si>
    <t>20.00 сом</t>
  </si>
  <si>
    <t>Штраф за несвоевременное освобождение сейфовой ячейки (в сутки)</t>
  </si>
  <si>
    <t>30.00 сом</t>
  </si>
  <si>
    <t>6. ПРОЧИЕ ОПЕРАЦИИ</t>
  </si>
  <si>
    <t>Ответы на аудиторские запросы</t>
  </si>
  <si>
    <r>
      <t xml:space="preserve">  в</t>
    </r>
    <r>
      <rPr>
        <sz val="12"/>
        <rFont val="Times New Roman Cyr"/>
        <charset val="204"/>
      </rPr>
      <t xml:space="preserve"> иностранной валюте</t>
    </r>
  </si>
  <si>
    <r>
      <t xml:space="preserve">Выдача справок по просьбе клиента </t>
    </r>
    <r>
      <rPr>
        <sz val="12"/>
        <rFont val="Times New Roman Cyr"/>
        <charset val="204"/>
      </rPr>
      <t>(за одну справку)</t>
    </r>
  </si>
  <si>
    <t>Выдача денежной чековой книжки</t>
  </si>
  <si>
    <t>100 сом (25 листов);                                 150 сом (50 листов)</t>
  </si>
  <si>
    <t>2.00 сом                        3.00 сом</t>
  </si>
  <si>
    <r>
      <t xml:space="preserve">Высылка почтой месячных выписок банку-корреспонденту </t>
    </r>
    <r>
      <rPr>
        <sz val="12"/>
        <rFont val="Times New Roman Cyr"/>
        <charset val="204"/>
      </rPr>
      <t>(по запросу)</t>
    </r>
  </si>
  <si>
    <t>Выдача выписок по счету</t>
  </si>
  <si>
    <t>6.7.</t>
  </si>
  <si>
    <t xml:space="preserve">  1 мес.</t>
  </si>
  <si>
    <t xml:space="preserve">  более 1 мес.</t>
  </si>
  <si>
    <t>6.8.</t>
  </si>
  <si>
    <r>
      <t xml:space="preserve">Выдача копий документов по заявлению клиента </t>
    </r>
    <r>
      <rPr>
        <sz val="12"/>
        <rFont val="Times New Roman Cyr"/>
        <charset val="204"/>
      </rPr>
      <t>(за один документ)</t>
    </r>
  </si>
  <si>
    <t>6.9.</t>
  </si>
  <si>
    <t>Комиссия за обслуживание предприятий торговли/сервиса по средствам POS-терминала</t>
  </si>
  <si>
    <t>2% от осн.суммы</t>
  </si>
  <si>
    <t>6.10.</t>
  </si>
  <si>
    <t>Установка POS-терминала</t>
  </si>
  <si>
    <t>Бесплатно</t>
  </si>
  <si>
    <t>6.11.</t>
  </si>
  <si>
    <t>Теническая поддержка</t>
  </si>
  <si>
    <t>6.12.</t>
  </si>
  <si>
    <t>Обналичивание средств поступивших путём POS-терминала</t>
  </si>
  <si>
    <t>согласно п.3.1.</t>
  </si>
  <si>
    <t>6.13.</t>
  </si>
  <si>
    <t>Интернет - Банкинг:</t>
  </si>
  <si>
    <t>6.13.1.</t>
  </si>
  <si>
    <t>6.13.2.</t>
  </si>
  <si>
    <t>6.13.3.</t>
  </si>
  <si>
    <t>6.13.4.</t>
  </si>
  <si>
    <t>6.13.5</t>
  </si>
  <si>
    <t>6.14.</t>
  </si>
  <si>
    <t>6.14.1.</t>
  </si>
  <si>
    <t>6.14.2.</t>
  </si>
  <si>
    <t>один раз в месяц</t>
  </si>
  <si>
    <t>6.14.3.</t>
  </si>
  <si>
    <t xml:space="preserve">7. ОПЕРАЦИИ СВЯЗАННЫЕ С КРЕДИТОВАНИЕМ МАЛОГО И СРЕДНЕГО БИЗНЕСА </t>
  </si>
  <si>
    <t>7.1.1.</t>
  </si>
  <si>
    <t xml:space="preserve">Сумма кредита 7 000 001 - 14 000 000  </t>
  </si>
  <si>
    <t xml:space="preserve">Сумма кредита  14 000 001 - 21 000 000 </t>
  </si>
  <si>
    <t>Сумма кредита 21 000 001 - 35 000 000</t>
  </si>
  <si>
    <t>7.1.2.</t>
  </si>
  <si>
    <t>В иностранной валюте</t>
  </si>
  <si>
    <t xml:space="preserve">Сумма кредита 20 000 - 100 000  </t>
  </si>
  <si>
    <t xml:space="preserve">Сумма кредита 100 001 - 200 000  </t>
  </si>
  <si>
    <t xml:space="preserve">Сумма кредита  200 001 - 300 000 </t>
  </si>
  <si>
    <t>Сумма кредита  300 001 - 500 000</t>
  </si>
  <si>
    <t>7.2.1.</t>
  </si>
  <si>
    <t>7.2.2.</t>
  </si>
  <si>
    <t>7.4.1.</t>
  </si>
  <si>
    <t>7.4.2.</t>
  </si>
  <si>
    <t>Штраф за несвоевременное погашение взносов по кредитам</t>
  </si>
  <si>
    <t>7.5.1.</t>
  </si>
  <si>
    <t>Юридических лиц и индивидуальных предпринимателей с образованием юридического лица</t>
  </si>
  <si>
    <t>7.5.2.</t>
  </si>
  <si>
    <t xml:space="preserve">Индивидуальных предпринимателей без образования юридического лица </t>
  </si>
  <si>
    <t>Штраф за несвоевременную оплату страховых премий по кредиту</t>
  </si>
  <si>
    <t>7.8.2.</t>
  </si>
  <si>
    <t>Комиссия за выдачу оригиналов документов без снятия запрещения по заявлению клиента сроком до 5-х банковских дней (для предоставления оригиналов документов в коммунальные службы, посольства, паспортный стол и пр.)</t>
  </si>
  <si>
    <t>Комиссия за выдачу оригиналов документов без снятия запрещения для решения вопросов узаконения, (до-) строительства, изменения технических параметров заложенного имущества, переоформления права собственности и т.п. при наличии соответствующего обязательства, предусмотренного Кредитным комитетом</t>
  </si>
  <si>
    <r>
      <t xml:space="preserve">Комиссия за внесение изменений в действующие договоры залога </t>
    </r>
    <r>
      <rPr>
        <sz val="12"/>
        <rFont val="Times New Roman Cyr"/>
        <charset val="204"/>
      </rPr>
      <t xml:space="preserve">(замена залога, замена залогодателя по инициативе клиента) </t>
    </r>
  </si>
  <si>
    <t>0,1% от суммы выданного кредита/УКЛ/КЛ</t>
  </si>
  <si>
    <t>7.19.</t>
  </si>
  <si>
    <t>Штраф за несвоевременное предоставление залогового обеспечения/поручительства</t>
  </si>
  <si>
    <t>7.20.</t>
  </si>
  <si>
    <t xml:space="preserve">Штраф за неосвоенную часть кредитной линии </t>
  </si>
  <si>
    <t>7.20.1.</t>
  </si>
  <si>
    <t xml:space="preserve">уточнить </t>
  </si>
  <si>
    <t>7.20.2.</t>
  </si>
  <si>
    <t>Хранение оригиналов документов по погашенным кредитам клиентам</t>
  </si>
  <si>
    <t>8. ОПЕРАЦИИ, СВЯЗАННЫЕ С КРЕДИТОВАНИЕМ КОРПОРАТИВНЫХ КЛИЕНТОВ</t>
  </si>
  <si>
    <t>9. ДОКУМЕНТАРНЫЕ АККРЕДИТИВЫ</t>
  </si>
  <si>
    <t>9.1.</t>
  </si>
  <si>
    <t>Экспортные аккредитивы</t>
  </si>
  <si>
    <t>9.1.1.</t>
  </si>
  <si>
    <t>Предварительное авизование</t>
  </si>
  <si>
    <t>9.1.2.</t>
  </si>
  <si>
    <t>Авизование аккредитива</t>
  </si>
  <si>
    <t>9.1.3.</t>
  </si>
  <si>
    <t>Авизование сообщений по аккредитиву, не касающихся изменений</t>
  </si>
  <si>
    <t>9.14.</t>
  </si>
  <si>
    <t>Подтверждение аккредитива</t>
  </si>
  <si>
    <t>по договоренности**</t>
  </si>
  <si>
    <t>9.1.5.</t>
  </si>
  <si>
    <r>
      <t xml:space="preserve">Авизование изменений в условия аккредитива </t>
    </r>
    <r>
      <rPr>
        <sz val="12"/>
        <rFont val="Times New Roman Cyr"/>
        <charset val="204"/>
      </rPr>
      <t>(за каждое авизование)</t>
    </r>
  </si>
  <si>
    <t>9.1.6.</t>
  </si>
  <si>
    <t>Проверка документов по аккредитиву и отправка в исполняющий банк</t>
  </si>
  <si>
    <r>
      <t xml:space="preserve">0,2% от суммы,  </t>
    </r>
    <r>
      <rPr>
        <sz val="12"/>
        <rFont val="Times New Roman Cyr"/>
        <family val="1"/>
        <charset val="204"/>
      </rPr>
      <t xml:space="preserve">min 6 000 сом,                    max 20 000 сом </t>
    </r>
  </si>
  <si>
    <t>9.1.7.</t>
  </si>
  <si>
    <t>Принятие документов по  аккредитиву и  отправка в исполняющий банк</t>
  </si>
  <si>
    <t>9.1.8.</t>
  </si>
  <si>
    <t>Перевод трансферабельного аккредитива</t>
  </si>
  <si>
    <t>9.1.9.</t>
  </si>
  <si>
    <t xml:space="preserve">Перевод изменений по трансферабельному аккредитиву </t>
  </si>
  <si>
    <t>9.1.10.</t>
  </si>
  <si>
    <t>Негоциация  тратт и/или документов</t>
  </si>
  <si>
    <t>9.1.11.</t>
  </si>
  <si>
    <t>Выполнение запросов, связанных с аккредитивом</t>
  </si>
  <si>
    <t>9.2.</t>
  </si>
  <si>
    <t>Импортные аккредитивы</t>
  </si>
  <si>
    <t>9.2.1.</t>
  </si>
  <si>
    <t>Предварительное авизование аккредитива</t>
  </si>
  <si>
    <t>9.2.2.</t>
  </si>
  <si>
    <t>Организация выпуска аккредитива</t>
  </si>
  <si>
    <r>
      <t xml:space="preserve">0,3% от суммы аккредитива,   </t>
    </r>
    <r>
      <rPr>
        <sz val="12"/>
        <rFont val="Times New Roman Cyr"/>
        <family val="1"/>
        <charset val="204"/>
      </rPr>
      <t xml:space="preserve">                    min 4 000 сом, max 30 000 сом </t>
    </r>
  </si>
  <si>
    <t>9.2.3.</t>
  </si>
  <si>
    <t>Выпуск покрытого аккредитива (со 100% денежным обеспечением)</t>
  </si>
  <si>
    <t>9.2.4.</t>
  </si>
  <si>
    <t xml:space="preserve">Выпуск непокрытого аккредитива (в рамках кредитных линий) </t>
  </si>
  <si>
    <t>от 2% до 6% годовых**</t>
  </si>
  <si>
    <t>9.2.5.</t>
  </si>
  <si>
    <t>Комиссия за подтверждение аккредитива третьим банком (третьими банками)</t>
  </si>
  <si>
    <t>согласно тарифам третьего(их) банка(ов)</t>
  </si>
  <si>
    <t>9.2.6.</t>
  </si>
  <si>
    <r>
      <t xml:space="preserve">Изменение условий аккредитива </t>
    </r>
    <r>
      <rPr>
        <sz val="12"/>
        <rFont val="Times New Roman Cyr"/>
        <charset val="204"/>
      </rPr>
      <t>(за каждое заявление, независимо от кол-ва изменений)</t>
    </r>
  </si>
  <si>
    <t>9.2.7.</t>
  </si>
  <si>
    <t>Аннулирование аккредитива до истечения срока действия по получении согласия обеих сторон</t>
  </si>
  <si>
    <t>9.2.8.</t>
  </si>
  <si>
    <t>Проверка документов по аккредитиву</t>
  </si>
  <si>
    <r>
      <t xml:space="preserve">0,2% от суммы пакета документов,  </t>
    </r>
    <r>
      <rPr>
        <sz val="12"/>
        <rFont val="Times New Roman Cyr"/>
        <family val="1"/>
        <charset val="204"/>
      </rPr>
      <t xml:space="preserve">min 4 000 сом, max 20 000 сом </t>
    </r>
  </si>
  <si>
    <t>9.2.9.</t>
  </si>
  <si>
    <r>
      <t xml:space="preserve">Комиссия за расхождения в документах по аккредитиву </t>
    </r>
    <r>
      <rPr>
        <sz val="12"/>
        <rFont val="Times New Roman Cyr"/>
        <charset val="204"/>
      </rPr>
      <t>(за каждый пакет документов с расхождениями)</t>
    </r>
  </si>
  <si>
    <t>9.2.10.</t>
  </si>
  <si>
    <t>Возврат документов, представленных с расхождениями и не принятых Банком</t>
  </si>
  <si>
    <t>9.2.11.</t>
  </si>
  <si>
    <t>9.2.12.</t>
  </si>
  <si>
    <t>Платеж по аккредитиву</t>
  </si>
  <si>
    <t>согласно тарифам банка</t>
  </si>
  <si>
    <t>10. ДОКУМЕНТАРНЫЕ ИНКАССО</t>
  </si>
  <si>
    <t>10.1.</t>
  </si>
  <si>
    <t>Экспортное документарное инкассо</t>
  </si>
  <si>
    <t>10.1.1.</t>
  </si>
  <si>
    <t>Прием, подготовка и отправка документов на инкассо**</t>
  </si>
  <si>
    <t>10.1.2.</t>
  </si>
  <si>
    <t>Изменение условий инкассового поручения</t>
  </si>
  <si>
    <t>10.1.3.</t>
  </si>
  <si>
    <t>Выполнение запросов, связанных с  инкассо</t>
  </si>
  <si>
    <t>10.2.</t>
  </si>
  <si>
    <t>Импортное документарное инкассо</t>
  </si>
  <si>
    <t>10.2.1.</t>
  </si>
  <si>
    <t>Авизование инкассо</t>
  </si>
  <si>
    <r>
      <t xml:space="preserve">0,1% от суммы,  </t>
    </r>
    <r>
      <rPr>
        <sz val="12"/>
        <rFont val="Times New Roman Cyr"/>
        <family val="1"/>
        <charset val="204"/>
      </rPr>
      <t>min 2 000 сом,                    max 5 000 сом</t>
    </r>
  </si>
  <si>
    <t>10.2.2.</t>
  </si>
  <si>
    <t>Авизование изменений условий инкассо</t>
  </si>
  <si>
    <t>10.2.3.</t>
  </si>
  <si>
    <t>Выдача документов против акцепта или платежа</t>
  </si>
  <si>
    <t>10.2.4.</t>
  </si>
  <si>
    <t>Выдача документов без акцепта или оплаты (по получении соответствующих инструкций от банка - ремитента)</t>
  </si>
  <si>
    <t>10.2.5.</t>
  </si>
  <si>
    <t>Возврат неоплаченных документов</t>
  </si>
  <si>
    <t>10.2.6.</t>
  </si>
  <si>
    <t>11. ГАРАНТИИ</t>
  </si>
  <si>
    <t>11.1.</t>
  </si>
  <si>
    <t>Экспортные гарантии</t>
  </si>
  <si>
    <t>11.1.1.</t>
  </si>
  <si>
    <r>
      <t>Авизование гарантии</t>
    </r>
    <r>
      <rPr>
        <sz val="12"/>
        <rFont val="Times New Roman Cyr"/>
        <charset val="204"/>
      </rPr>
      <t xml:space="preserve"> </t>
    </r>
  </si>
  <si>
    <r>
      <t>0,1% от суммы</t>
    </r>
    <r>
      <rPr>
        <sz val="12"/>
        <rFont val="Times New Roman Cyr"/>
        <charset val="204"/>
      </rPr>
      <t>,  мin. 5000 сом                              маx 20000 сом</t>
    </r>
  </si>
  <si>
    <t>11.1.2.</t>
  </si>
  <si>
    <t>Авизование изменений условий по гарантии</t>
  </si>
  <si>
    <t>11.1.3.</t>
  </si>
  <si>
    <t>Авизование сообщенй по гарантии</t>
  </si>
  <si>
    <t>11.1.4.</t>
  </si>
  <si>
    <t>Проверка подлинности гарантии</t>
  </si>
  <si>
    <t>11.1.5.</t>
  </si>
  <si>
    <t>Подтверждение гарантий</t>
  </si>
  <si>
    <t>11.1.6.</t>
  </si>
  <si>
    <t>Исполнение запросов по гарантии</t>
  </si>
  <si>
    <t>11.1.7.</t>
  </si>
  <si>
    <t>Принятие и пересылка документов</t>
  </si>
  <si>
    <t>11.2.</t>
  </si>
  <si>
    <t>Импортные гарантии</t>
  </si>
  <si>
    <t>11.2.1.</t>
  </si>
  <si>
    <t>Выпуск гарантии со 100% денежным покрытием</t>
  </si>
  <si>
    <r>
      <t xml:space="preserve">0,5% от суммы в квартал </t>
    </r>
    <r>
      <rPr>
        <sz val="12"/>
        <rFont val="Times New Roman Cyr"/>
        <charset val="204"/>
      </rPr>
      <t xml:space="preserve">                       min 4 000 сом                   </t>
    </r>
  </si>
  <si>
    <t>11.2.2.</t>
  </si>
  <si>
    <t>Выпуск тендерной гарантии со 100% денежным покрытием</t>
  </si>
  <si>
    <t>11.2.3.</t>
  </si>
  <si>
    <t>11.2.4.</t>
  </si>
  <si>
    <t>Комиссия за подтверждение гарантии третьим банком (третьими банками)</t>
  </si>
  <si>
    <t>11.2.5.</t>
  </si>
  <si>
    <r>
      <t xml:space="preserve">Изменение условий выданной гарантии </t>
    </r>
    <r>
      <rPr>
        <sz val="12"/>
        <rFont val="Times New Roman Cyr"/>
        <charset val="204"/>
      </rPr>
      <t>(за каждое заявление, независимо от кол-ва изменений)</t>
    </r>
  </si>
  <si>
    <t>11.2.6.</t>
  </si>
  <si>
    <t>Аннулирование гарантии, выпущенной по системе SWIFT, до истечения срока действия по получении согласия обеих сторон</t>
  </si>
  <si>
    <t>11.2.7.</t>
  </si>
  <si>
    <t>11.2.8.</t>
  </si>
  <si>
    <t>Платеж по гарантии</t>
  </si>
  <si>
    <t>Примечания:</t>
  </si>
  <si>
    <t>1. Все комиссии, упомянутые в данном документе, являются действующими на момент заключения соглашения и могут быть пересмотрены Банком в одностороннем  порядке.</t>
  </si>
  <si>
    <t>2. Все комиссии указаны с учетом налога с продаж и налога на добавочную стоимость в соответсвии с налоговыи законодательством Кыргызсткой Республики</t>
  </si>
  <si>
    <t>5. Банк оставляет за собой право изменять установленные тарифы по расчетно-кассовому обслуживанию и процентные ставки по кредитам</t>
  </si>
  <si>
    <t>и депозитам, а также по согласованию с клиентом устанавливать индивидуальные тарифы/процентные ставки, в зависисмости</t>
  </si>
  <si>
    <t>от рыночных условий, согласно решению уполномоченного органа, в соответствии с законодательством Кыргызской Республики</t>
  </si>
  <si>
    <t>6. Почтовые услуги, в том числе оплата расходов курьерских служб, по отправке документов оплачиваются клиентоми Банка</t>
  </si>
  <si>
    <t>по фактической стоимости допоплнительно к тарифом за услуги, за исключением комиссий, указанных в разделах 8,9,10 (в данные комиссии уже включены расходы по отправке документов)</t>
  </si>
  <si>
    <t>7. Увеличение суммы аккредитива/гарантии рассматривается как самостоятельный выпуск аккредитива/гарантии для расчета комиссий, комиссия за организацию выпуска  при этом, не взимается</t>
  </si>
  <si>
    <t>8 .Если аккредитив/гарантия предусматривает оплату комиссии бенефициаром, но  не может быть взыскана с бенефициара, все расходы и комиссии банка относятся на счет клиента (приказодателя)</t>
  </si>
  <si>
    <t>Период (месяц)</t>
  </si>
  <si>
    <t>№</t>
  </si>
  <si>
    <t>Элкарт-Бизнес</t>
  </si>
  <si>
    <t>VISA Business</t>
  </si>
  <si>
    <t>Валюта карт-счета</t>
  </si>
  <si>
    <t>Сом</t>
  </si>
  <si>
    <t>KGS, EUR,USD.KZT</t>
  </si>
  <si>
    <t>Срок действия карты</t>
  </si>
  <si>
    <t>3 года</t>
  </si>
  <si>
    <t xml:space="preserve">2. Обслуживание счета и карты                                                           </t>
  </si>
  <si>
    <t>Минимальный первоначальный взнос</t>
  </si>
  <si>
    <t xml:space="preserve">Пополнение карт-счета наличным путем </t>
  </si>
  <si>
    <t>Пополнение карт-счета безналичным путем</t>
  </si>
  <si>
    <t>Комиссия за выпуск карты</t>
  </si>
  <si>
    <t>Комиссия за перевыпуск карты по истечению срока действия карты</t>
  </si>
  <si>
    <t>Комиссия за обслуживание – первый год</t>
  </si>
  <si>
    <t>120 сом</t>
  </si>
  <si>
    <t>500 сом</t>
  </si>
  <si>
    <t>Комиссия за обслуживание – второй и последующие годы</t>
  </si>
  <si>
    <t>100 сом</t>
  </si>
  <si>
    <t>400 сом</t>
  </si>
  <si>
    <t>Комиссия за перевыпуск карты по причине кражи, утери, порчи, смене ФИО клиента и т.д.</t>
  </si>
  <si>
    <r>
      <t xml:space="preserve">Примечание: </t>
    </r>
    <r>
      <rPr>
        <i/>
        <sz val="10"/>
        <rFont val="Arial"/>
        <family val="2"/>
        <charset val="204"/>
      </rPr>
      <t>при перевыпуске карты по причине кражи, утери, порчи или смене ФИО карта ставится в «жесткий» стоп-лист</t>
    </r>
  </si>
  <si>
    <t>Дополнительная комиссия за срочный выпуск/перевыпуск карты (в течение 24 часов)</t>
  </si>
  <si>
    <t>200 сом</t>
  </si>
  <si>
    <t xml:space="preserve">3. Комиссия за снятие наличных через устройства </t>
  </si>
  <si>
    <t xml:space="preserve">Обналичивание денежных средств в банкоматах и пунктах выдачи наличных ОАО «Халык Банк Кыргызстан» </t>
  </si>
  <si>
    <t>Обналичивание денежных средств в банкоматах и пунктах выдачи наличных других банков</t>
  </si>
  <si>
    <t>1% мин 150 сом</t>
  </si>
  <si>
    <t>4. Комиссии за проведение безналичных операций по карт-счету</t>
  </si>
  <si>
    <t>Оплата покупок и услуг через Pos-терминалы</t>
  </si>
  <si>
    <t xml:space="preserve">Перевод денежных средств на расчетные счета клиентов ОАО «Халык Банк Кыргызстан» </t>
  </si>
  <si>
    <t>Перевод*денежных средств посредством банкоматов других банков</t>
  </si>
  <si>
    <t>50 сом</t>
  </si>
  <si>
    <t>на карту АО "Народный Банк Казахстана" по заявлению Клиента</t>
  </si>
  <si>
    <t>0,4% min 100 сом</t>
  </si>
  <si>
    <r>
      <t>Примечание:</t>
    </r>
    <r>
      <rPr>
        <i/>
        <sz val="10"/>
        <rFont val="Arial"/>
        <family val="2"/>
        <charset val="204"/>
      </rPr>
      <t xml:space="preserve"> Денежные переводы осуществляются в Кыргызских сомах с использованием банкоматов, а также других банков участников платежной системы Элкарт. Максимальная сумма перевода 50 000 сом. Комиссия взимается с отправителя денежных средств.</t>
    </r>
  </si>
  <si>
    <t>5. Выписки и запросы</t>
  </si>
  <si>
    <t>Получение выписки по карт-счету в отделении Банка/на электронную почту (e-mail)</t>
  </si>
  <si>
    <t>Получение выписки по карт-счету в банкоматах ОАО «Халык Банк Кыргызстан»  (последние 10 операций)</t>
  </si>
  <si>
    <t>7 сом</t>
  </si>
  <si>
    <t xml:space="preserve">Запрос информации о состоянии баланса по карт-счету посредством банкоматов ОАО «Халык Банк Кыргызстан» </t>
  </si>
  <si>
    <t>0,5 сом</t>
  </si>
  <si>
    <t>20 сом</t>
  </si>
  <si>
    <t>Запрос информации о состоянии баланса по карт-счету посредством банкоматов других банков</t>
  </si>
  <si>
    <t xml:space="preserve">6. Приостановление/возобновление операций с картой </t>
  </si>
  <si>
    <t>Блокирование карты (без занесения в «жесткий» стоп лист)</t>
  </si>
  <si>
    <t>Блокирование карты (с занесением в «жесткий» стоп лист)</t>
  </si>
  <si>
    <t>3 000 cом</t>
  </si>
  <si>
    <t>Разблокирование карты</t>
  </si>
  <si>
    <t>Разблокирование карты / обнуление счетчика пин кодов</t>
  </si>
  <si>
    <t>Смена Пин кода</t>
  </si>
  <si>
    <t>СМС оповещение</t>
  </si>
  <si>
    <t>40 сом</t>
  </si>
  <si>
    <t>Начисление на остатки</t>
  </si>
  <si>
    <t>Примечание: Прочие услуги не указанные в настоящих Тарифах соответствуют тарифам на услуги по операциям с платежными картами для физических лиц в ОАО "Халык Банк Кыргызстан"</t>
  </si>
  <si>
    <t>200.00 сом</t>
  </si>
  <si>
    <t>Независимо от количества счетов</t>
  </si>
  <si>
    <t>Открытие счета до востребования  нерезидентам (комиссия распространяется, в том числе, если учредителем выступает юридическое или физическое лицо являющееся нерезидентом)</t>
  </si>
  <si>
    <t>300,00 сом</t>
  </si>
  <si>
    <t>Комиссия за ведение счета</t>
  </si>
  <si>
    <t>100,00 сом</t>
  </si>
  <si>
    <t>При движении по счету/счетам в течение одного месяца </t>
  </si>
  <si>
    <t>*для получения кредита, для оплаты комиссий, связанных с получением кредита, для исполнения условий кредитного комитета, а также для исполнения обязательств по выплате кредита</t>
  </si>
  <si>
    <t> 1.7.</t>
  </si>
  <si>
    <t>Комиссия за ведение расчетного счета/счетов нерезидентов (комиссия не распространяется  если учредителем выступает юридическое или физическое лицо являющееся нерезидентом)</t>
  </si>
  <si>
    <t>1.8.</t>
  </si>
  <si>
    <t>Комиссия за обслуживание неработающего счета в течении 6 месяцев.</t>
  </si>
  <si>
    <t>В размере остатка на счете средств, но не более 100,00 сом</t>
  </si>
  <si>
    <t>Комиссия удерживается по истечении 6 месяцев-ежемесячно</t>
  </si>
  <si>
    <r>
      <t xml:space="preserve">JPY, CNY, AUD, CAD и иные иностранные валюты </t>
    </r>
    <r>
      <rPr>
        <sz val="12"/>
        <rFont val="Times New Roman Cyr"/>
        <charset val="204"/>
      </rPr>
      <t>(OUR)</t>
    </r>
  </si>
  <si>
    <r>
      <t xml:space="preserve">0,3% от суммы,  </t>
    </r>
    <r>
      <rPr>
        <sz val="12"/>
        <rFont val="Times New Roman Cyr"/>
        <family val="1"/>
        <charset val="204"/>
      </rPr>
      <t xml:space="preserve">min 5 000 сом                </t>
    </r>
  </si>
  <si>
    <t>Переводы в пользу клиентов внутри группы Халык (только АО «Народный Банк Казахстана», АКБ «Tenge Bank», АО «Москоммерцбанк»,  «АО «Халык Банк Грузия» и ЗАО «Казкоммерцбанк Таджикистан») в:</t>
  </si>
  <si>
    <t xml:space="preserve">USD/EUR (перевод поступает в полном объеме) </t>
  </si>
  <si>
    <t>0.1% от суммы min 1700 сом max 2000 сом</t>
  </si>
  <si>
    <t>KZT (перевод поступает в полном объеме)</t>
  </si>
  <si>
    <t>100 казахских тенге</t>
  </si>
  <si>
    <t>KGS, RUB, UZS, TJS, GEL  (перевод поступает в полном объеме)</t>
  </si>
  <si>
    <t xml:space="preserve">200 сом </t>
  </si>
  <si>
    <t>по карточкам VISA/UPI</t>
  </si>
  <si>
    <t>2.0% от суммы операции</t>
  </si>
  <si>
    <t>по карточкам ЭЛКАРТ/МИР</t>
  </si>
  <si>
    <t>1.5% от суммы операции</t>
  </si>
  <si>
    <t>Комиссия за рассмотрение Кредитным комитетом заяления на получение кредита при отказе клиента  от получения кредита с момента подписания кредитного договора до момента получения денежных средств либо осуществления платежа по оплате за имущество в рамках лизинга:</t>
  </si>
  <si>
    <t xml:space="preserve">Сумма кредита до 7 000 000  </t>
  </si>
  <si>
    <t>Комиссия за обналичивание</t>
  </si>
  <si>
    <t xml:space="preserve">Сумма кредита до 250 000  </t>
  </si>
  <si>
    <t xml:space="preserve">  до 0.5%  включительно от суммы кредита</t>
  </si>
  <si>
    <t>1) Полнмочия  по изменению делегируются Кредитному  комитету Банка/Головного Банка;
2) Не распространяется на кредиты, выдаваемые  в рамках государственных/ правительственных и социальных программ, направленных на развитие экономики клиентам - физическим лицам, в том числе индивидуальным предпринимателям (Финансирование сельского хозяйства (ФСХ), Российско-Кыргызского Фонда развития (РКФР) и пр.);
3) по ЮЛ данная комиссия взымается в любом случае.</t>
  </si>
  <si>
    <t xml:space="preserve">Сумма кредита 250 001 - 1 800 000  </t>
  </si>
  <si>
    <t>Сумма кредита  свыше 1 800 000</t>
  </si>
  <si>
    <t xml:space="preserve">Сумма кредита до 3 500  </t>
  </si>
  <si>
    <t xml:space="preserve">Сумма кредита 3 501 - 19 999  </t>
  </si>
  <si>
    <t>Сумма кредита  свыше 19 999</t>
  </si>
  <si>
    <t>от суммы досрочного погашения (за исключением кредитов, рефинансируемых внутри  Банка)</t>
  </si>
  <si>
    <t xml:space="preserve">0,5% от суммы просроченной  задолженности, за каждый день просрочки. </t>
  </si>
  <si>
    <t xml:space="preserve"> Не распространяется на период действия  Постановление Правления Национального банка Кыргызской Республики от 18 марта 2020 года № 2020-П-12/13-1-(БС) </t>
  </si>
  <si>
    <t>в размере однодневной процентной ставки, установленной в кредитном договоре от суммы просроченной задолженности</t>
  </si>
  <si>
    <t xml:space="preserve">Не распространяется на период действия  Постановление Правления Национального банка Кыргызской Республики от 18 марта 2020 года № 2020-П-12/13-1-(БС)  </t>
  </si>
  <si>
    <t xml:space="preserve">до 20% от суммы нецелевого использования </t>
  </si>
  <si>
    <t>согласно Решения КК филиала/Банка</t>
  </si>
  <si>
    <t>0,5% в день</t>
  </si>
  <si>
    <t xml:space="preserve"> от суммы просроченной страховой премии</t>
  </si>
  <si>
    <t xml:space="preserve">Комиссия за рассмотрение заявления на высвобождение/замену залогового имущества/поручительства </t>
  </si>
  <si>
    <t>По кредитам/УКЛ/кредитным линиям до 100 000,0 долларов США   или                    8  500 000,0 сом  включительно</t>
  </si>
  <si>
    <t>за каждый предмет залога (за исключением случаев когда  погашено  более 50% от суммы кредита/КЛ/УКЛ)</t>
  </si>
  <si>
    <t>По кредитам/УКЛ/кредитным линиям от 100 001,0 долларов США  или         8 500 001,0 сом  и выше</t>
  </si>
  <si>
    <t xml:space="preserve">Комиссия за рассмотрение заявления о продлении сроков предоставления Заемщиком/Залогодателем правоустанавливающих документов/иных документов (узаконение, справок о погашении кредита, договоров аренды и т.п.) </t>
  </si>
  <si>
    <t xml:space="preserve">Комиссия за рассмотрение заявления на изменение условий кредитования </t>
  </si>
  <si>
    <t>Комиссия за рассмотрение заявления внешнее рефинансирование/ предоставление банком право залога второй очереди  и т.д. по инициативе клиента);  на предоставление согласия Банка на переоформление права собственности (землепользования) на предмет залога на третье лицо без снятия залоговых обременений Банка</t>
  </si>
  <si>
    <t xml:space="preserve">Комиссия за предоставление дубликатов выписок, справочных материалов и наведение справок в архиве Банка по кредитным операциям согласно заявлению заемщика, залогодателя, поручителя </t>
  </si>
  <si>
    <t>за каждый документ</t>
  </si>
  <si>
    <t xml:space="preserve">Комиссия за повторную выдачу писем и доверенностей о снятии обременения с предмета залога для предъявления в компетентные органы </t>
  </si>
  <si>
    <t>Комиссия за рассмотрение заявления о выдаче писем для предъявления в компетентные органы касательно движимого/недвижимого имущества (замена государственных номерных знаков, восстановление дубликатов правоустанавливающих документов, восстановление дубликатов правоустанавливающих документов, выделение части залога в самостоятельную единицу и т.п.)</t>
  </si>
  <si>
    <t xml:space="preserve">Штраф за несвоевременный возврат оригиналов документов по залоговому обеспечению </t>
  </si>
  <si>
    <t>за каждый банковский день просрочки</t>
  </si>
  <si>
    <t>7.21.</t>
  </si>
  <si>
    <t>7.22.</t>
  </si>
  <si>
    <t>Комиссия за неисполнение условий договоров/соглашений</t>
  </si>
  <si>
    <t>до 5% от суммы кредита</t>
  </si>
  <si>
    <t>Полнмочия  по изменению делегируются Кредитному  комитету Банка/Головного Банка</t>
  </si>
  <si>
    <t>до 0.5%  включительно  от суммы кредита</t>
  </si>
  <si>
    <t>Полнмочия  по изменению делегируются Кредитному  комитету Банка</t>
  </si>
  <si>
    <t xml:space="preserve">Комиссии по другим вопросам анологичным пунктам 7.3., 7.4., 7.4.1. 7.4.2. 7.5., 7.6., 7.7., 7.8., 7.9., 7.9.1., 7.9.2., 7.10., 7.11., 7.12., 7.13., 7.14., 7.15., 7.16., 7.17., 7.18., 7.19., 7.20., 7.21. по сектору кредитования МСБ, взымается согласно тарифам МСБ.  </t>
  </si>
  <si>
    <r>
      <t>0,4% от суммы</t>
    </r>
    <r>
      <rPr>
        <sz val="12"/>
        <rFont val="Times New Roman Cyr"/>
        <charset val="204"/>
      </rPr>
      <t xml:space="preserve"> аккредитива в квартал</t>
    </r>
    <r>
      <rPr>
        <b/>
        <sz val="12"/>
        <rFont val="Times New Roman Cyr"/>
        <family val="1"/>
        <charset val="204"/>
      </rPr>
      <t xml:space="preserve">,  </t>
    </r>
    <r>
      <rPr>
        <sz val="12"/>
        <rFont val="Times New Roman Cyr"/>
        <family val="1"/>
        <charset val="204"/>
      </rPr>
      <t>min 5000 сом, max 50 000 сом</t>
    </r>
  </si>
  <si>
    <r>
      <t xml:space="preserve">0,15% от суммы,  </t>
    </r>
    <r>
      <rPr>
        <sz val="12"/>
        <rFont val="Times New Roman Cyr"/>
        <family val="1"/>
        <charset val="204"/>
      </rPr>
      <t xml:space="preserve">min 5 000 сом, max 15 000 сом     </t>
    </r>
  </si>
  <si>
    <r>
      <t xml:space="preserve">0,15% от суммы, </t>
    </r>
    <r>
      <rPr>
        <sz val="12"/>
        <rFont val="Times New Roman Cyr"/>
        <family val="1"/>
        <charset val="204"/>
      </rPr>
      <t xml:space="preserve"> min 3 000 сом, max 10 000 сом</t>
    </r>
  </si>
  <si>
    <r>
      <t xml:space="preserve">0,4% от суммы в квартал </t>
    </r>
    <r>
      <rPr>
        <sz val="12"/>
        <rFont val="Times New Roman Cyr"/>
        <charset val="204"/>
      </rPr>
      <t xml:space="preserve">                       min 2 000 сом                   </t>
    </r>
  </si>
  <si>
    <t>Выпуск гарантии под иное обеспеение</t>
  </si>
  <si>
    <t>организация выпуска 0,5% от суммы гарантии + от 2% до 6% годовых от суммы гарантии**</t>
  </si>
  <si>
    <t>Проверка документов для исполнения гарантии</t>
  </si>
  <si>
    <t xml:space="preserve">0,15% от суммы требования, min. 3000 сом, max. 30000 сом </t>
  </si>
  <si>
    <t>11.2.9.</t>
  </si>
  <si>
    <t>4. При оплате комиссии в национальной валюте, расчет осуществляется по курсу НБКР на дату платежа</t>
  </si>
  <si>
    <t>9. Настоящие Тарифы  не распространяется на кредиты, выдаваемые  в рамках государственных/правительственных и социальных программ, направленных на развитие экономики клиентам - физическим лицам, в том числе индивидуальным предпринимателям (Финансирование сельского хозяйства (ФСХ), Российско-Кыргызского Фонда развития (РКФР) и пр.)</t>
  </si>
  <si>
    <t xml:space="preserve">* Настоящие тарифы также распространяются для индивидуальных предпринимателей.
</t>
  </si>
  <si>
    <t>ДЕПОЗИТЫ</t>
  </si>
  <si>
    <t>ОАО «Халык Банк Кыргызстан» предлагает юридическим лицам гибкие условия вкладов. Клиенты имеют возможность размещения свободных средств на срочном депозите, как в сомах, так и в долларах США на сроки от 6 месяцев до 2-х лет.</t>
  </si>
  <si>
    <t>Процентные ставки и условия  действуют с 01 апреля 2020 года согласно Решению Правления № 28-3 от 26.03.2020</t>
  </si>
  <si>
    <t>Срочные:</t>
  </si>
  <si>
    <t>Период (мес.)</t>
  </si>
  <si>
    <t>% ставка/сомы</t>
  </si>
  <si>
    <t>Эффективная процентная ставка в сомах КР</t>
  </si>
  <si>
    <t>% ставка/доллары США</t>
  </si>
  <si>
    <t>Эффективная процентная ставка в долларах США</t>
  </si>
  <si>
    <t>Выплата процентов</t>
  </si>
  <si>
    <t>Данные процентные ставки устанавливаются с учетом минимального размера вклада, составляющего 100 000 сом, в нац.валюте и 2 500 долларов США в иностранной валюте.</t>
  </si>
  <si>
    <t>Выплата процентов – ежемесячно.</t>
  </si>
  <si>
    <t>Пополнение – НЕТ.</t>
  </si>
  <si>
    <t>Частичное снятие – НЕТ.</t>
  </si>
  <si>
    <t>Срочные депозиты в евро, рублях и тенге:</t>
  </si>
  <si>
    <t>Процентные ставки и условия по депозитам в евро, рублях и тенге действуют с 1 марта 2020 года согласно Решению Правления № 12-7 от 06.02.2020</t>
  </si>
  <si>
    <t>%ставка EUR</t>
  </si>
  <si>
    <t>Эффективная</t>
  </si>
  <si>
    <t>% ставка</t>
  </si>
  <si>
    <t>%ставка RUB</t>
  </si>
  <si>
    <t>KZT</t>
  </si>
  <si>
    <t>Данные процентные ставки по срочным депозитам юридических лиц устанавливаются с учетом минимального размера вклада:</t>
  </si>
  <si>
    <t>в российских рублях – 100 000 рублей,</t>
  </si>
  <si>
    <t>в казахских тенге – 500 000 тенге,</t>
  </si>
  <si>
    <t>в евро – 1 500,00 евро.</t>
  </si>
  <si>
    <t>Выплата процентов – в конце срока.</t>
  </si>
  <si>
    <t>Пополнение – возможно, сумма без ограничений.</t>
  </si>
  <si>
    <t>Частичное снятие – невозможно.</t>
  </si>
  <si>
    <t>В случае досрочного изъятия депозита юридическим лицом, проценты начисляются по ставке депозита до востребования, то есть 0 %.</t>
  </si>
  <si>
    <t>До востребования:</t>
  </si>
  <si>
    <t>наименование</t>
  </si>
  <si>
    <t>% ставка, KGS</t>
  </si>
  <si>
    <t>% ставка, USD</t>
  </si>
  <si>
    <t>% ставка в ин. валюте,</t>
  </si>
  <si>
    <t>кроме USD</t>
  </si>
  <si>
    <t>До востребования</t>
  </si>
  <si>
    <r>
      <t>Примечание:</t>
    </r>
    <r>
      <rPr>
        <sz val="12"/>
        <rFont val="Times New Roman"/>
        <family val="1"/>
        <charset val="204"/>
      </rPr>
      <t> Банк оставляет за собой право изменять установленные тарифы по расчетно-кассовому обслуживанию и процентные ставки по кредитам и депозитам, а так же по согласованию с клиентом устанавливать индивидуальные тарифы/процентные ставки, в зависимости от рыночных условий, согласно решению уполномоченного органа, в соответствии с законодательством Кыргызской Республики.</t>
    </r>
  </si>
  <si>
    <t>Более подробную информацию по данной услуге Вы можете получить по телефонам контакт-центра:</t>
  </si>
  <si>
    <t>+996 706 988 330</t>
  </si>
  <si>
    <r>
      <t xml:space="preserve">При оплате клиентом комиссии банка- комиссии третьих банков </t>
    </r>
    <r>
      <rPr>
        <b/>
        <sz val="12"/>
        <rFont val="Times New Roman Cyr"/>
        <charset val="204"/>
      </rPr>
      <t xml:space="preserve">(OUR) </t>
    </r>
  </si>
  <si>
    <t>по карточкам MasterCard</t>
  </si>
  <si>
    <t>2,3% от суммы операции</t>
  </si>
  <si>
    <t xml:space="preserve">к Решению Правления ОАО "Халык Банк Кыргызстан"
№ 29-1 от "07" июня 2018 года </t>
  </si>
  <si>
    <t>0,7% от суммы</t>
  </si>
  <si>
    <t>1 % от суммы</t>
  </si>
  <si>
    <t>В казахских тенге, российских рублях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</si>
</sst>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сом-440]"/>
    <numFmt numFmtId="165" formatCode="0.0%"/>
    <numFmt numFmtId="166" formatCode="#,##0\ [$сом-440]"/>
    <numFmt numFmtId="167" formatCode="#,##0.00\ [$сом-440];\-#,##0.00\ [$сом-440]"/>
    <numFmt numFmtId="168" formatCode="#,##0\ [$сом-440];\-#,##0\ [$сом-440]"/>
    <numFmt numFmtId="169" formatCode="[$$-409]#,##0.00"/>
  </numFmts>
  <fonts count="23" x14ac:knownFonts="1">
    <font>
      <sz val="10"/>
      <name val="Arial Cyr"/>
      <charset val="204"/>
    </font>
    <font>
      <sz val="11"/>
      <color theme="1"/>
      <name val="Calibri"/>
      <family val="2"/>
      <charset val="204"/>
      <scheme val="minor"/>
    </font>
    <font>
      <b/>
      <sz val="12"/>
      <name val="Times New Roman Cyr"/>
      <charset val="204"/>
    </font>
    <font>
      <sz val="12"/>
      <name val="Times New Roman Cyr"/>
      <charset val="204"/>
    </font>
    <font>
      <sz val="12"/>
      <name val="Times New Roman Cyr"/>
      <family val="1"/>
      <charset val="204"/>
    </font>
    <font>
      <b/>
      <sz val="10"/>
      <name val="Arial Cyr"/>
      <charset val="204"/>
    </font>
    <font>
      <b/>
      <sz val="12"/>
      <name val="Times New Roman Cyr"/>
      <family val="1"/>
      <charset val="204"/>
    </font>
    <font>
      <b/>
      <sz val="10"/>
      <name val="Times New Roman Cyr"/>
      <charset val="204"/>
    </font>
    <font>
      <sz val="10"/>
      <name val="Times New Roman Cyr"/>
      <family val="1"/>
      <charset val="204"/>
    </font>
    <font>
      <sz val="10"/>
      <name val="Times New Roman"/>
      <family val="1"/>
      <charset val="204"/>
    </font>
    <font>
      <sz val="12"/>
      <color rgb="FF000000"/>
      <name val="Times New Roman"/>
      <family val="1"/>
      <charset val="204"/>
    </font>
    <font>
      <b/>
      <sz val="10"/>
      <name val="Arial"/>
      <family val="2"/>
      <charset val="204"/>
    </font>
    <font>
      <sz val="10"/>
      <name val="Arial"/>
      <family val="2"/>
      <charset val="204"/>
    </font>
    <font>
      <b/>
      <i/>
      <sz val="10"/>
      <name val="Arial"/>
      <family val="2"/>
      <charset val="204"/>
    </font>
    <font>
      <i/>
      <sz val="10"/>
      <name val="Arial"/>
      <family val="2"/>
      <charset val="204"/>
    </font>
    <font>
      <sz val="11"/>
      <name val="Calibri"/>
      <family val="2"/>
      <charset val="204"/>
    </font>
    <font>
      <b/>
      <sz val="12"/>
      <name val="Times New Roman"/>
      <family val="1"/>
      <charset val="204"/>
    </font>
    <font>
      <sz val="12"/>
      <name val="Times New Roman"/>
      <family val="1"/>
      <charset val="204"/>
    </font>
    <font>
      <i/>
      <sz val="12"/>
      <name val="Times New Roman"/>
      <family val="1"/>
      <charset val="204"/>
    </font>
    <font>
      <b/>
      <i/>
      <sz val="12"/>
      <color rgb="FF008000"/>
      <name val="Times New Roman"/>
      <family val="1"/>
      <charset val="204"/>
    </font>
    <font>
      <sz val="12"/>
      <color rgb="FF3E504C"/>
      <name val="Times New Roman"/>
      <family val="1"/>
      <charset val="204"/>
    </font>
    <font>
      <b/>
      <sz val="12"/>
      <color rgb="FF00B050"/>
      <name val="Times New Roman"/>
      <family val="1"/>
      <charset val="204"/>
    </font>
    <font>
      <u/>
      <sz val="10"/>
      <color theme="10"/>
      <name val="Arial Cyr"/>
      <charset val="204"/>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indexed="42"/>
        <bgColor indexed="64"/>
      </patternFill>
    </fill>
    <fill>
      <patternFill patternType="solid">
        <fgColor theme="0" tint="-4.9989318521683403E-2"/>
        <bgColor indexed="64"/>
      </patternFill>
    </fill>
    <fill>
      <patternFill patternType="solid">
        <fgColor rgb="FF00B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rgb="FFFECE43"/>
      </left>
      <right style="medium">
        <color rgb="FFFECE43"/>
      </right>
      <top style="medium">
        <color rgb="FFFECE43"/>
      </top>
      <bottom style="medium">
        <color rgb="FFFECE43"/>
      </bottom>
      <diagonal/>
    </border>
    <border>
      <left/>
      <right style="medium">
        <color rgb="FFFECE43"/>
      </right>
      <top style="medium">
        <color rgb="FFFECE43"/>
      </top>
      <bottom style="medium">
        <color rgb="FFFECE43"/>
      </bottom>
      <diagonal/>
    </border>
    <border>
      <left/>
      <right/>
      <top style="medium">
        <color rgb="FFFECE43"/>
      </top>
      <bottom style="medium">
        <color rgb="FFFECE43"/>
      </bottom>
      <diagonal/>
    </border>
    <border>
      <left style="medium">
        <color rgb="FFFECE43"/>
      </left>
      <right style="medium">
        <color rgb="FFFECE43"/>
      </right>
      <top/>
      <bottom style="medium">
        <color rgb="FFFECE43"/>
      </bottom>
      <diagonal/>
    </border>
    <border>
      <left/>
      <right style="medium">
        <color rgb="FFFECE43"/>
      </right>
      <top/>
      <bottom style="medium">
        <color rgb="FFFECE43"/>
      </bottom>
      <diagonal/>
    </border>
    <border>
      <left/>
      <right style="medium">
        <color rgb="FFFECE43"/>
      </right>
      <top/>
      <bottom/>
      <diagonal/>
    </border>
    <border>
      <left style="medium">
        <color rgb="FFFECE43"/>
      </left>
      <right/>
      <top style="medium">
        <color rgb="FFFECE43"/>
      </top>
      <bottom style="medium">
        <color rgb="FFFECE43"/>
      </bottom>
      <diagonal/>
    </border>
    <border>
      <left style="medium">
        <color rgb="FFFECE43"/>
      </left>
      <right style="medium">
        <color rgb="FFFECE43"/>
      </right>
      <top style="medium">
        <color rgb="FFFECE43"/>
      </top>
      <bottom/>
      <diagonal/>
    </border>
    <border>
      <left/>
      <right style="medium">
        <color rgb="FFFECE43"/>
      </right>
      <top style="medium">
        <color rgb="FFFECE43"/>
      </top>
      <bottom/>
      <diagonal/>
    </border>
    <border>
      <left style="medium">
        <color rgb="FFFECE43"/>
      </left>
      <right/>
      <top/>
      <bottom/>
      <diagonal/>
    </border>
  </borders>
  <cellStyleXfs count="3">
    <xf numFmtId="0" fontId="0" fillId="0" borderId="0"/>
    <xf numFmtId="0" fontId="1" fillId="0" borderId="0"/>
    <xf numFmtId="0" fontId="22" fillId="0" borderId="0" applyNumberFormat="0" applyFill="0" applyBorder="0" applyAlignment="0" applyProtection="0"/>
  </cellStyleXfs>
  <cellXfs count="266">
    <xf numFmtId="0" fontId="0" fillId="0" borderId="0" xfId="0"/>
    <xf numFmtId="0" fontId="2" fillId="0" borderId="1" xfId="0" applyFont="1" applyFill="1" applyBorder="1" applyAlignment="1">
      <alignment horizontal="left" vertical="top"/>
    </xf>
    <xf numFmtId="0" fontId="4" fillId="0" borderId="0" xfId="0" applyFont="1" applyAlignment="1">
      <alignment horizontal="center"/>
    </xf>
    <xf numFmtId="0" fontId="4" fillId="0" borderId="0" xfId="0" applyFont="1" applyAlignment="1">
      <alignment wrapText="1"/>
    </xf>
    <xf numFmtId="0" fontId="4" fillId="0" borderId="0" xfId="0" applyFont="1" applyAlignment="1"/>
    <xf numFmtId="0" fontId="4" fillId="0" borderId="0" xfId="0" applyFont="1" applyAlignment="1">
      <alignment horizontal="right"/>
    </xf>
    <xf numFmtId="0" fontId="4" fillId="0" borderId="0" xfId="0" applyFont="1" applyBorder="1" applyAlignment="1"/>
    <xf numFmtId="0" fontId="4" fillId="0" borderId="0" xfId="0" applyFont="1" applyBorder="1" applyAlignment="1">
      <alignment horizontal="center"/>
    </xf>
    <xf numFmtId="0" fontId="4" fillId="0" borderId="0" xfId="0" applyFont="1" applyBorder="1" applyAlignment="1">
      <alignment wrapText="1"/>
    </xf>
    <xf numFmtId="0" fontId="3" fillId="0" borderId="0" xfId="0" applyFont="1" applyBorder="1" applyAlignment="1">
      <alignment vertical="center" wrapText="1"/>
    </xf>
    <xf numFmtId="0" fontId="2" fillId="0" borderId="0" xfId="0" applyFont="1" applyBorder="1" applyAlignment="1">
      <alignment horizontal="right" vertical="center"/>
    </xf>
    <xf numFmtId="0" fontId="6" fillId="0" borderId="0" xfId="0" applyFont="1" applyBorder="1" applyAlignment="1">
      <alignment horizontal="center"/>
    </xf>
    <xf numFmtId="0" fontId="4" fillId="0" borderId="0" xfId="0" applyFont="1" applyBorder="1" applyAlignment="1">
      <alignment vertical="center"/>
    </xf>
    <xf numFmtId="0" fontId="6" fillId="2" borderId="1" xfId="0" applyFont="1" applyFill="1" applyBorder="1" applyAlignment="1">
      <alignment vertical="center" wrapText="1"/>
    </xf>
    <xf numFmtId="164" fontId="4" fillId="0" borderId="1" xfId="0" applyNumberFormat="1" applyFont="1" applyFill="1" applyBorder="1" applyAlignment="1">
      <alignment horizontal="center" vertical="center" wrapText="1"/>
    </xf>
    <xf numFmtId="0" fontId="4" fillId="2" borderId="0" xfId="0" applyFont="1" applyFill="1" applyBorder="1" applyAlignment="1">
      <alignment vertical="top"/>
    </xf>
    <xf numFmtId="0" fontId="6" fillId="0" borderId="1" xfId="0" applyFont="1" applyFill="1" applyBorder="1" applyAlignment="1">
      <alignment vertical="center" wrapText="1"/>
    </xf>
    <xf numFmtId="166" fontId="3" fillId="0" borderId="1" xfId="0" applyNumberFormat="1" applyFont="1" applyFill="1" applyBorder="1" applyAlignment="1">
      <alignment horizontal="center" vertical="center"/>
    </xf>
    <xf numFmtId="0" fontId="4" fillId="0" borderId="0" xfId="0" applyFont="1" applyFill="1" applyBorder="1" applyAlignment="1">
      <alignment vertical="top"/>
    </xf>
    <xf numFmtId="166" fontId="3" fillId="0" borderId="1" xfId="0" applyNumberFormat="1"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3" fillId="0" borderId="1" xfId="0" applyFont="1" applyFill="1" applyBorder="1" applyAlignment="1">
      <alignment vertical="center" wrapText="1"/>
    </xf>
    <xf numFmtId="0" fontId="4" fillId="0" borderId="0" xfId="0" applyFont="1" applyBorder="1" applyAlignment="1">
      <alignment vertical="top"/>
    </xf>
    <xf numFmtId="0" fontId="2" fillId="0" borderId="1" xfId="0" applyFont="1" applyFill="1" applyBorder="1" applyAlignment="1">
      <alignment vertical="center"/>
    </xf>
    <xf numFmtId="0" fontId="6" fillId="0"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2"/>
    </xf>
    <xf numFmtId="164" fontId="3" fillId="0" borderId="1" xfId="0" applyNumberFormat="1" applyFont="1" applyFill="1" applyBorder="1" applyAlignment="1">
      <alignment horizontal="center" vertical="center" wrapText="1"/>
    </xf>
    <xf numFmtId="0" fontId="4" fillId="0" borderId="0" xfId="0" applyFont="1" applyFill="1" applyBorder="1" applyAlignment="1"/>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2" fillId="0" borderId="1" xfId="0" applyFont="1" applyFill="1" applyBorder="1" applyAlignment="1">
      <alignment vertical="center" wrapText="1"/>
    </xf>
    <xf numFmtId="0" fontId="4" fillId="0" borderId="1" xfId="0" applyFont="1" applyFill="1" applyBorder="1" applyAlignment="1">
      <alignment vertical="top"/>
    </xf>
    <xf numFmtId="167" fontId="4" fillId="0" borderId="1" xfId="0" applyNumberFormat="1" applyFont="1" applyFill="1" applyBorder="1" applyAlignment="1">
      <alignment horizontal="center" vertical="center" wrapText="1"/>
    </xf>
    <xf numFmtId="0" fontId="4" fillId="0" borderId="0" xfId="0" applyFont="1" applyFill="1" applyBorder="1" applyAlignment="1">
      <alignment vertical="center"/>
    </xf>
    <xf numFmtId="0" fontId="2" fillId="2" borderId="1" xfId="0" applyFont="1" applyFill="1" applyBorder="1" applyAlignment="1">
      <alignment horizontal="left" vertical="center"/>
    </xf>
    <xf numFmtId="0" fontId="3" fillId="2" borderId="1" xfId="0" applyFont="1" applyFill="1" applyBorder="1" applyAlignment="1">
      <alignment vertical="center" wrapText="1"/>
    </xf>
    <xf numFmtId="164" fontId="4" fillId="2"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168" fontId="4" fillId="0" borderId="1" xfId="0" applyNumberFormat="1" applyFont="1" applyFill="1" applyBorder="1" applyAlignment="1">
      <alignment horizontal="center" vertical="center" wrapText="1"/>
    </xf>
    <xf numFmtId="168" fontId="4" fillId="2"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Alignment="1">
      <alignment vertical="top"/>
    </xf>
    <xf numFmtId="0" fontId="6" fillId="0" borderId="1" xfId="0" applyFont="1" applyFill="1" applyBorder="1" applyAlignment="1">
      <alignment horizontal="left" vertical="center"/>
    </xf>
    <xf numFmtId="49" fontId="2" fillId="0" borderId="1" xfId="0" applyNumberFormat="1" applyFont="1" applyFill="1" applyBorder="1" applyAlignment="1">
      <alignment vertical="center"/>
    </xf>
    <xf numFmtId="169" fontId="4" fillId="0" borderId="1" xfId="0" applyNumberFormat="1" applyFont="1" applyFill="1" applyBorder="1" applyAlignment="1">
      <alignment horizontal="center" vertical="center" wrapText="1"/>
    </xf>
    <xf numFmtId="0" fontId="6" fillId="2" borderId="1" xfId="1" applyFont="1" applyFill="1" applyBorder="1" applyAlignment="1">
      <alignment vertical="center" wrapText="1"/>
    </xf>
    <xf numFmtId="0" fontId="2"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0" fontId="4" fillId="2" borderId="1" xfId="1" applyFont="1" applyFill="1" applyBorder="1" applyAlignment="1">
      <alignment vertical="top"/>
    </xf>
    <xf numFmtId="166" fontId="4" fillId="2" borderId="1" xfId="1" applyNumberFormat="1" applyFont="1" applyFill="1" applyBorder="1" applyAlignment="1">
      <alignment horizontal="center" vertical="center" wrapText="1"/>
    </xf>
    <xf numFmtId="0" fontId="2" fillId="2" borderId="1" xfId="1" applyFont="1" applyFill="1" applyBorder="1" applyAlignment="1">
      <alignment vertical="center"/>
    </xf>
    <xf numFmtId="165" fontId="3" fillId="2" borderId="1" xfId="1" applyNumberFormat="1" applyFont="1" applyFill="1" applyBorder="1" applyAlignment="1">
      <alignment horizontal="center" vertical="center" wrapText="1"/>
    </xf>
    <xf numFmtId="9" fontId="3" fillId="2" borderId="1" xfId="1" applyNumberFormat="1" applyFont="1" applyFill="1" applyBorder="1" applyAlignment="1">
      <alignment horizontal="center" vertical="center" wrapText="1"/>
    </xf>
    <xf numFmtId="0" fontId="2" fillId="2" borderId="1" xfId="1" applyFont="1" applyFill="1" applyBorder="1" applyAlignment="1">
      <alignment horizontal="left" vertical="center"/>
    </xf>
    <xf numFmtId="0" fontId="4" fillId="2" borderId="1" xfId="1" applyFont="1" applyFill="1" applyBorder="1" applyAlignment="1">
      <alignment horizontal="center" vertical="top"/>
    </xf>
    <xf numFmtId="166" fontId="3"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0" fontId="5" fillId="0" borderId="1" xfId="0" applyFont="1" applyBorder="1" applyAlignment="1">
      <alignment horizontal="center" vertical="center" wrapText="1"/>
    </xf>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alignment vertical="center"/>
    </xf>
    <xf numFmtId="49" fontId="2" fillId="0" borderId="1" xfId="0" applyNumberFormat="1" applyFont="1" applyFill="1" applyBorder="1" applyAlignment="1">
      <alignment horizontal="left" vertical="center" wrapText="1" indent="1"/>
    </xf>
    <xf numFmtId="0" fontId="3" fillId="0" borderId="1" xfId="0" applyFont="1" applyBorder="1" applyAlignment="1">
      <alignment vertical="top"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9" fillId="0" borderId="0" xfId="0" applyFont="1" applyAlignment="1">
      <alignment vertical="center" wrapText="1"/>
    </xf>
    <xf numFmtId="0" fontId="12" fillId="0" borderId="19" xfId="0" applyFont="1" applyBorder="1" applyAlignment="1">
      <alignment horizontal="center" vertical="center" wrapText="1"/>
    </xf>
    <xf numFmtId="0" fontId="12" fillId="0" borderId="10" xfId="0" applyFont="1" applyBorder="1" applyAlignment="1">
      <alignment vertical="center" wrapText="1"/>
    </xf>
    <xf numFmtId="0" fontId="12" fillId="0" borderId="19" xfId="0" applyFont="1" applyBorder="1" applyAlignment="1">
      <alignment vertical="center" wrapText="1"/>
    </xf>
    <xf numFmtId="0" fontId="12" fillId="0" borderId="27" xfId="0" applyFont="1" applyBorder="1" applyAlignment="1">
      <alignment vertical="center" wrapText="1"/>
    </xf>
    <xf numFmtId="0" fontId="12" fillId="0" borderId="9" xfId="0" applyFont="1" applyBorder="1" applyAlignment="1">
      <alignment vertical="center" wrapText="1"/>
    </xf>
    <xf numFmtId="0" fontId="12" fillId="0" borderId="20" xfId="0" applyFont="1" applyBorder="1" applyAlignment="1">
      <alignment vertical="center" wrapText="1"/>
    </xf>
    <xf numFmtId="0" fontId="15" fillId="0" borderId="0" xfId="0" applyFont="1" applyAlignment="1">
      <alignment vertical="center" wrapText="1"/>
    </xf>
    <xf numFmtId="0" fontId="6" fillId="3"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3" fillId="2" borderId="1" xfId="0" applyFont="1" applyFill="1" applyBorder="1" applyAlignment="1">
      <alignment horizontal="justify" vertical="center" wrapText="1"/>
    </xf>
    <xf numFmtId="0" fontId="4" fillId="2" borderId="1" xfId="0" applyFont="1" applyFill="1" applyBorder="1" applyAlignment="1">
      <alignment vertical="top"/>
    </xf>
    <xf numFmtId="164" fontId="4" fillId="2" borderId="1" xfId="0" applyNumberFormat="1" applyFont="1" applyFill="1" applyBorder="1" applyAlignment="1">
      <alignment vertical="top"/>
    </xf>
    <xf numFmtId="0" fontId="3" fillId="4"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vertical="top"/>
    </xf>
    <xf numFmtId="0" fontId="2" fillId="0" borderId="1" xfId="0" applyFont="1" applyFill="1" applyBorder="1" applyAlignment="1">
      <alignment vertical="top" wrapText="1"/>
    </xf>
    <xf numFmtId="0" fontId="4" fillId="0" borderId="1" xfId="0" applyFont="1" applyFill="1" applyBorder="1" applyAlignment="1">
      <alignment horizontal="left" vertical="top" wrapText="1" indent="2"/>
    </xf>
    <xf numFmtId="0" fontId="2" fillId="2" borderId="1" xfId="0" applyFont="1" applyFill="1" applyBorder="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indent="1"/>
    </xf>
    <xf numFmtId="0" fontId="4" fillId="0" borderId="1" xfId="0" applyFont="1" applyFill="1" applyBorder="1" applyAlignment="1"/>
    <xf numFmtId="0" fontId="6" fillId="0" borderId="1" xfId="0" applyFont="1" applyFill="1" applyBorder="1" applyAlignment="1">
      <alignment vertical="center"/>
    </xf>
    <xf numFmtId="0" fontId="2" fillId="0" borderId="1" xfId="0" applyNumberFormat="1" applyFont="1" applyFill="1" applyBorder="1" applyAlignment="1">
      <alignment horizontal="left" vertical="center" indent="1"/>
    </xf>
    <xf numFmtId="0" fontId="3" fillId="0" borderId="1" xfId="0" applyFont="1" applyFill="1" applyBorder="1" applyAlignment="1">
      <alignment horizontal="left" vertical="center" wrapText="1" indent="1"/>
    </xf>
    <xf numFmtId="14" fontId="2" fillId="0" borderId="1" xfId="0" applyNumberFormat="1" applyFont="1" applyFill="1" applyBorder="1" applyAlignment="1">
      <alignment horizontal="left" vertical="center" indent="1"/>
    </xf>
    <xf numFmtId="49" fontId="2"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xf>
    <xf numFmtId="0" fontId="4" fillId="2" borderId="1" xfId="0" applyFont="1" applyFill="1" applyBorder="1" applyAlignment="1">
      <alignment horizontal="left" vertical="center" indent="1"/>
    </xf>
    <xf numFmtId="0" fontId="4" fillId="0" borderId="1" xfId="0" applyFont="1" applyFill="1" applyBorder="1" applyAlignment="1">
      <alignment horizontal="left" vertical="center" indent="1"/>
    </xf>
    <xf numFmtId="49" fontId="6" fillId="0" borderId="1" xfId="0" applyNumberFormat="1" applyFont="1" applyFill="1" applyBorder="1" applyAlignment="1">
      <alignment horizontal="left" vertical="center"/>
    </xf>
    <xf numFmtId="0" fontId="2" fillId="0" borderId="1" xfId="0" applyFont="1" applyFill="1" applyBorder="1" applyAlignment="1">
      <alignment horizontal="left" vertical="center" wrapText="1" indent="1"/>
    </xf>
    <xf numFmtId="49" fontId="4" fillId="0" borderId="1" xfId="0" applyNumberFormat="1" applyFont="1" applyFill="1" applyBorder="1" applyAlignment="1">
      <alignment horizontal="left" vertical="center" wrapText="1" indent="2"/>
    </xf>
    <xf numFmtId="49" fontId="4" fillId="0" borderId="1" xfId="0" applyNumberFormat="1" applyFont="1" applyFill="1" applyBorder="1" applyAlignment="1">
      <alignment horizontal="left" vertical="center" wrapText="1" indent="3"/>
    </xf>
    <xf numFmtId="0" fontId="6" fillId="3"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6" fillId="0" borderId="1" xfId="0" applyFont="1" applyFill="1" applyBorder="1" applyAlignment="1">
      <alignment horizontal="left" vertical="center" wrapText="1"/>
    </xf>
    <xf numFmtId="0" fontId="6" fillId="2" borderId="1" xfId="1" applyFont="1" applyFill="1" applyBorder="1" applyAlignment="1">
      <alignment horizontal="left" vertical="center" wrapText="1" indent="1"/>
    </xf>
    <xf numFmtId="0" fontId="3" fillId="2" borderId="1" xfId="1" applyFont="1" applyFill="1" applyBorder="1" applyAlignment="1">
      <alignment vertical="center"/>
    </xf>
    <xf numFmtId="0" fontId="3" fillId="2" borderId="1" xfId="1" applyFont="1" applyFill="1" applyBorder="1" applyAlignment="1">
      <alignment horizontal="left" vertical="center" wrapText="1" indent="1"/>
    </xf>
    <xf numFmtId="0" fontId="4" fillId="2" borderId="1" xfId="1" applyFont="1" applyFill="1" applyBorder="1" applyAlignment="1">
      <alignment vertical="center"/>
    </xf>
    <xf numFmtId="49" fontId="4" fillId="2" borderId="1" xfId="1" applyNumberFormat="1" applyFont="1" applyFill="1" applyBorder="1" applyAlignment="1">
      <alignment horizontal="left" vertical="center" wrapText="1" indent="1"/>
    </xf>
    <xf numFmtId="0" fontId="3" fillId="2" borderId="1" xfId="1" applyFont="1" applyFill="1" applyBorder="1" applyAlignment="1">
      <alignment vertical="center" wrapText="1"/>
    </xf>
    <xf numFmtId="14" fontId="2" fillId="2" borderId="1" xfId="1" applyNumberFormat="1" applyFont="1" applyFill="1" applyBorder="1" applyAlignment="1">
      <alignment vertical="center"/>
    </xf>
    <xf numFmtId="0" fontId="3" fillId="2"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166" fontId="4" fillId="0" borderId="1" xfId="1" applyNumberFormat="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2" fillId="0" borderId="1" xfId="1" applyFont="1" applyFill="1" applyBorder="1" applyAlignment="1">
      <alignment vertical="center"/>
    </xf>
    <xf numFmtId="49" fontId="4" fillId="0" borderId="1" xfId="0" applyNumberFormat="1" applyFont="1" applyFill="1" applyBorder="1" applyAlignment="1">
      <alignment horizontal="left" vertical="center" wrapText="1" indent="1"/>
    </xf>
    <xf numFmtId="0" fontId="4" fillId="0" borderId="1" xfId="0" applyFont="1" applyBorder="1" applyAlignment="1">
      <alignment horizontal="center" vertical="center" wrapText="1"/>
    </xf>
    <xf numFmtId="0" fontId="4" fillId="0" borderId="1" xfId="0" applyFont="1" applyBorder="1" applyAlignment="1"/>
    <xf numFmtId="9"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2" fillId="0" borderId="1" xfId="0" applyFont="1" applyFill="1" applyBorder="1" applyAlignment="1">
      <alignment horizontal="left" vertical="center" indent="1"/>
    </xf>
    <xf numFmtId="0" fontId="6" fillId="6" borderId="1" xfId="0" applyFont="1" applyFill="1" applyBorder="1" applyAlignment="1">
      <alignment horizontal="center" vertical="center"/>
    </xf>
    <xf numFmtId="165"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indent="1"/>
    </xf>
    <xf numFmtId="16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9" fillId="0" borderId="0" xfId="0" applyFont="1" applyFill="1" applyBorder="1" applyAlignment="1">
      <alignment vertical="center" wrapText="1"/>
    </xf>
    <xf numFmtId="0" fontId="4" fillId="2" borderId="0" xfId="0" applyFont="1" applyFill="1" applyBorder="1" applyAlignment="1"/>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7" fillId="0" borderId="28" xfId="0" applyFont="1" applyBorder="1" applyAlignment="1">
      <alignment vertical="center" wrapText="1"/>
    </xf>
    <xf numFmtId="0" fontId="17" fillId="0" borderId="29" xfId="0" applyFont="1" applyBorder="1" applyAlignment="1">
      <alignment vertical="center" wrapText="1"/>
    </xf>
    <xf numFmtId="0" fontId="16" fillId="0" borderId="31" xfId="0" applyFont="1" applyBorder="1" applyAlignment="1">
      <alignment vertical="center" wrapText="1"/>
    </xf>
    <xf numFmtId="0" fontId="16" fillId="0" borderId="32" xfId="0" applyFont="1" applyBorder="1" applyAlignment="1">
      <alignment vertical="center" wrapText="1"/>
    </xf>
    <xf numFmtId="10" fontId="17" fillId="0" borderId="32" xfId="0" applyNumberFormat="1" applyFont="1" applyBorder="1" applyAlignment="1">
      <alignment vertical="center" wrapText="1"/>
    </xf>
    <xf numFmtId="0" fontId="17" fillId="0" borderId="32" xfId="0" applyFont="1" applyBorder="1" applyAlignment="1">
      <alignment vertical="center" wrapText="1"/>
    </xf>
    <xf numFmtId="0" fontId="17" fillId="0" borderId="33" xfId="0" applyFont="1" applyBorder="1" applyAlignment="1">
      <alignment vertical="center" wrapText="1"/>
    </xf>
    <xf numFmtId="0" fontId="20" fillId="0" borderId="0" xfId="0" applyFont="1" applyAlignment="1">
      <alignment vertical="center"/>
    </xf>
    <xf numFmtId="0" fontId="21" fillId="0" borderId="0" xfId="0" applyFont="1" applyAlignment="1">
      <alignment vertical="center"/>
    </xf>
    <xf numFmtId="0" fontId="10" fillId="0" borderId="36"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1" xfId="0" applyFont="1" applyBorder="1" applyAlignment="1">
      <alignment vertical="center" wrapText="1"/>
    </xf>
    <xf numFmtId="9" fontId="10" fillId="0" borderId="32" xfId="0" applyNumberFormat="1" applyFont="1" applyBorder="1" applyAlignment="1">
      <alignment vertical="center" wrapText="1"/>
    </xf>
    <xf numFmtId="10" fontId="10" fillId="0" borderId="32" xfId="0" applyNumberFormat="1" applyFont="1" applyBorder="1" applyAlignment="1">
      <alignment vertical="center" wrapText="1"/>
    </xf>
    <xf numFmtId="0" fontId="10" fillId="0" borderId="32" xfId="0" applyFont="1" applyBorder="1" applyAlignment="1">
      <alignment vertical="center" wrapText="1"/>
    </xf>
    <xf numFmtId="0" fontId="10" fillId="0" borderId="0" xfId="0" applyFont="1" applyAlignment="1">
      <alignment vertical="center"/>
    </xf>
    <xf numFmtId="0" fontId="16" fillId="0" borderId="33" xfId="0" applyFont="1" applyBorder="1" applyAlignment="1">
      <alignment horizontal="center" vertical="center" wrapText="1"/>
    </xf>
    <xf numFmtId="0" fontId="16" fillId="0" borderId="32" xfId="0" applyFont="1" applyBorder="1" applyAlignment="1">
      <alignment horizontal="center" vertical="center" wrapText="1"/>
    </xf>
    <xf numFmtId="0" fontId="17" fillId="0" borderId="31" xfId="0" applyFont="1" applyBorder="1" applyAlignment="1">
      <alignment vertical="center" wrapText="1"/>
    </xf>
    <xf numFmtId="9" fontId="17" fillId="0" borderId="32" xfId="0" applyNumberFormat="1" applyFont="1" applyBorder="1" applyAlignment="1">
      <alignment vertical="center" wrapText="1"/>
    </xf>
    <xf numFmtId="3" fontId="22" fillId="0" borderId="0" xfId="2" applyNumberFormat="1" applyAlignment="1">
      <alignment vertical="center"/>
    </xf>
    <xf numFmtId="0" fontId="22" fillId="0" borderId="0" xfId="2" applyAlignment="1">
      <alignment vertical="center"/>
    </xf>
    <xf numFmtId="0" fontId="0" fillId="0" borderId="0" xfId="0" applyAlignment="1">
      <alignment wrapText="1"/>
    </xf>
    <xf numFmtId="0" fontId="6" fillId="5"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 fillId="0" borderId="1" xfId="0" applyFont="1" applyFill="1" applyBorder="1" applyAlignment="1">
      <alignment vertical="top" wrapText="1"/>
    </xf>
    <xf numFmtId="0" fontId="6" fillId="0"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3" fillId="0" borderId="0" xfId="0" applyFont="1" applyBorder="1" applyAlignment="1">
      <alignment horizontal="right" wrapText="1"/>
    </xf>
    <xf numFmtId="0" fontId="3" fillId="0" borderId="0" xfId="0" applyFont="1" applyBorder="1" applyAlignment="1">
      <alignment horizontal="center" vertical="center" wrapText="1"/>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5" xfId="0" applyFont="1" applyFill="1" applyBorder="1" applyAlignment="1">
      <alignment horizontal="center" vertical="center"/>
    </xf>
    <xf numFmtId="0" fontId="2" fillId="0" borderId="1" xfId="0" applyFont="1" applyFill="1" applyBorder="1" applyAlignment="1">
      <alignment vertical="center"/>
    </xf>
    <xf numFmtId="0" fontId="6" fillId="3" borderId="6" xfId="0" applyFont="1" applyFill="1" applyBorder="1" applyAlignment="1">
      <alignment horizontal="center" vertical="center"/>
    </xf>
    <xf numFmtId="0" fontId="0" fillId="0" borderId="1" xfId="0" applyBorder="1" applyAlignment="1">
      <alignment horizontal="center" vertical="center"/>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5" xfId="0" applyFont="1" applyFill="1" applyBorder="1" applyAlignment="1">
      <alignment horizontal="left" vertical="top"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2" borderId="13"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8" xfId="1" applyFont="1" applyFill="1" applyBorder="1" applyAlignment="1">
      <alignment horizontal="left" vertical="center" wrapText="1"/>
    </xf>
    <xf numFmtId="0" fontId="5" fillId="0" borderId="2" xfId="0" applyFont="1" applyBorder="1" applyAlignment="1">
      <alignment horizontal="center"/>
    </xf>
    <xf numFmtId="0" fontId="5" fillId="0" borderId="15" xfId="0" applyFont="1" applyBorder="1" applyAlignment="1">
      <alignment horizontal="center"/>
    </xf>
    <xf numFmtId="0" fontId="9" fillId="2" borderId="0" xfId="0" applyFont="1" applyFill="1" applyBorder="1" applyAlignment="1">
      <alignment horizontal="left" vertical="center" wrapText="1"/>
    </xf>
    <xf numFmtId="0" fontId="16" fillId="0" borderId="35" xfId="0" applyFont="1" applyBorder="1" applyAlignment="1">
      <alignment vertical="center" wrapText="1"/>
    </xf>
    <xf numFmtId="0" fontId="16" fillId="0" borderId="31" xfId="0" applyFont="1" applyBorder="1" applyAlignment="1">
      <alignment vertical="center" wrapText="1"/>
    </xf>
    <xf numFmtId="0" fontId="19" fillId="0" borderId="34" xfId="0" applyFont="1" applyBorder="1" applyAlignment="1">
      <alignment vertical="center" wrapText="1"/>
    </xf>
    <xf numFmtId="0" fontId="19" fillId="0" borderId="30" xfId="0" applyFont="1" applyBorder="1" applyAlignment="1">
      <alignment vertical="center" wrapText="1"/>
    </xf>
    <xf numFmtId="0" fontId="19" fillId="0" borderId="29" xfId="0" applyFont="1" applyBorder="1" applyAlignment="1">
      <alignment vertical="center" wrapText="1"/>
    </xf>
    <xf numFmtId="0" fontId="17" fillId="0" borderId="0" xfId="0" applyFont="1" applyAlignment="1">
      <alignment horizontal="center" vertical="center" wrapText="1"/>
    </xf>
    <xf numFmtId="0" fontId="17" fillId="0" borderId="37" xfId="0" applyFont="1" applyBorder="1" applyAlignment="1">
      <alignment horizontal="center" vertical="center" wrapText="1"/>
    </xf>
    <xf numFmtId="0" fontId="17" fillId="0" borderId="0" xfId="0" applyFont="1" applyBorder="1" applyAlignment="1">
      <alignment horizontal="center" vertical="center" wrapText="1"/>
    </xf>
    <xf numFmtId="0" fontId="10" fillId="0" borderId="35" xfId="0" applyFont="1" applyBorder="1" applyAlignment="1">
      <alignment vertical="center" wrapText="1"/>
    </xf>
    <xf numFmtId="0" fontId="10" fillId="0" borderId="31" xfId="0" applyFont="1" applyBorder="1" applyAlignment="1">
      <alignment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11" fillId="7" borderId="22" xfId="0" applyFont="1" applyFill="1" applyBorder="1" applyAlignment="1">
      <alignment vertical="center" wrapText="1"/>
    </xf>
    <xf numFmtId="0" fontId="11" fillId="7" borderId="23" xfId="0" applyFont="1" applyFill="1" applyBorder="1" applyAlignment="1">
      <alignment vertical="center" wrapText="1"/>
    </xf>
    <xf numFmtId="0" fontId="11" fillId="7" borderId="24" xfId="0" applyFont="1" applyFill="1" applyBorder="1" applyAlignment="1">
      <alignment vertical="center" wrapText="1"/>
    </xf>
    <xf numFmtId="0" fontId="11" fillId="7" borderId="25" xfId="0" applyFont="1" applyFill="1" applyBorder="1" applyAlignment="1">
      <alignment vertical="center" wrapText="1"/>
    </xf>
    <xf numFmtId="0" fontId="12" fillId="0" borderId="18" xfId="0" applyFont="1" applyBorder="1" applyAlignment="1">
      <alignment vertical="center" wrapText="1"/>
    </xf>
    <xf numFmtId="0" fontId="12" fillId="0" borderId="26" xfId="0" applyFont="1" applyBorder="1" applyAlignment="1">
      <alignment vertical="center" wrapText="1"/>
    </xf>
    <xf numFmtId="0" fontId="9" fillId="0" borderId="17" xfId="0" applyFont="1" applyBorder="1" applyAlignment="1">
      <alignmen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10" fontId="12" fillId="0" borderId="22" xfId="0" applyNumberFormat="1" applyFont="1" applyBorder="1" applyAlignment="1">
      <alignment horizontal="center" vertical="center" wrapText="1"/>
    </xf>
    <xf numFmtId="10" fontId="12" fillId="0" borderId="23" xfId="0" applyNumberFormat="1" applyFont="1" applyBorder="1" applyAlignment="1">
      <alignment horizontal="center" vertical="center" wrapText="1"/>
    </xf>
    <xf numFmtId="10" fontId="12" fillId="0" borderId="21" xfId="0" applyNumberFormat="1" applyFont="1" applyBorder="1" applyAlignment="1">
      <alignment horizontal="center" vertical="center" wrapText="1"/>
    </xf>
    <xf numFmtId="0" fontId="12" fillId="0" borderId="19" xfId="0" applyFont="1" applyBorder="1" applyAlignment="1">
      <alignment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22" xfId="0" applyFont="1" applyBorder="1" applyAlignment="1">
      <alignment vertical="top" wrapText="1"/>
    </xf>
    <xf numFmtId="0" fontId="15" fillId="0" borderId="21" xfId="0" applyFont="1" applyBorder="1" applyAlignment="1">
      <alignment vertical="top" wrapText="1"/>
    </xf>
    <xf numFmtId="0" fontId="12" fillId="0" borderId="5" xfId="0" applyFont="1" applyBorder="1" applyAlignment="1">
      <alignment vertical="center" wrapText="1"/>
    </xf>
    <xf numFmtId="0" fontId="12" fillId="0" borderId="3"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22" xfId="0" applyFont="1" applyBorder="1" applyAlignment="1">
      <alignment vertical="center" wrapText="1"/>
    </xf>
    <xf numFmtId="0" fontId="12" fillId="0" borderId="21" xfId="0" applyFont="1" applyBorder="1" applyAlignment="1">
      <alignment vertical="center" wrapText="1"/>
    </xf>
    <xf numFmtId="0" fontId="12" fillId="0" borderId="5"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5" fillId="0" borderId="4" xfId="0" applyFont="1" applyBorder="1" applyAlignment="1">
      <alignment vertical="center" wrapText="1"/>
    </xf>
    <xf numFmtId="0" fontId="15" fillId="0" borderId="0" xfId="0" applyFont="1" applyAlignment="1">
      <alignment vertical="center" wrapText="1"/>
    </xf>
    <xf numFmtId="0" fontId="15" fillId="0" borderId="22" xfId="0" applyFont="1" applyBorder="1" applyAlignment="1">
      <alignment wrapText="1"/>
    </xf>
    <xf numFmtId="0" fontId="15" fillId="0" borderId="21" xfId="0" applyFont="1" applyBorder="1" applyAlignment="1">
      <alignment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colors>
    <mruColors>
      <color rgb="FF006600"/>
      <color rgb="FFFF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halykbank.kg/ru/kontaktnye-dannye.html?tmpl=component" TargetMode="External"/><Relationship Id="rId2" Type="http://schemas.openxmlformats.org/officeDocument/2006/relationships/hyperlink" Target="http://halykbank.kg/ru/kontaktnye-dannye.html?tmpl=component" TargetMode="External"/><Relationship Id="rId1" Type="http://schemas.openxmlformats.org/officeDocument/2006/relationships/hyperlink" Target="http://halykbank.kg/ru/kontaktnye-dannye.html?tmpl=component" TargetMode="External"/><Relationship Id="rId4" Type="http://schemas.openxmlformats.org/officeDocument/2006/relationships/hyperlink" Target="http://halykbank.kg/ru/kontaktnye-dannye.html?tmpl=compon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9"/>
  <sheetViews>
    <sheetView showGridLines="0" tabSelected="1" view="pageBreakPreview" topLeftCell="A100" zoomScale="70" zoomScaleNormal="85" zoomScaleSheetLayoutView="70" workbookViewId="0">
      <selection activeCell="B60" sqref="B60"/>
    </sheetView>
  </sheetViews>
  <sheetFormatPr defaultColWidth="9.109375" defaultRowHeight="15.6" outlineLevelRow="1" x14ac:dyDescent="0.3"/>
  <cols>
    <col min="1" max="1" width="9.6640625" style="2" customWidth="1"/>
    <col min="2" max="2" width="75.88671875" style="3" customWidth="1"/>
    <col min="3" max="4" width="40.88671875" style="4" customWidth="1"/>
    <col min="5" max="5" width="16.33203125" style="6" hidden="1" customWidth="1"/>
    <col min="6" max="6" width="4.6640625" style="6" hidden="1" customWidth="1"/>
    <col min="7" max="7" width="3.44140625" style="6" hidden="1" customWidth="1"/>
    <col min="8" max="16384" width="9.109375" style="6"/>
  </cols>
  <sheetData>
    <row r="2" spans="1:7" x14ac:dyDescent="0.3">
      <c r="D2" s="5" t="s">
        <v>92</v>
      </c>
    </row>
    <row r="3" spans="1:7" ht="34.5" customHeight="1" x14ac:dyDescent="0.3">
      <c r="A3" s="7"/>
      <c r="B3" s="8"/>
      <c r="C3" s="182" t="s">
        <v>517</v>
      </c>
      <c r="D3" s="182"/>
    </row>
    <row r="4" spans="1:7" ht="16.5" customHeight="1" x14ac:dyDescent="0.3">
      <c r="A4" s="183" t="s">
        <v>93</v>
      </c>
      <c r="B4" s="183"/>
      <c r="C4" s="183"/>
      <c r="D4" s="9"/>
    </row>
    <row r="5" spans="1:7" ht="16.5" customHeight="1" x14ac:dyDescent="0.3">
      <c r="A5" s="183"/>
      <c r="B5" s="183"/>
      <c r="C5" s="183"/>
      <c r="D5" s="9"/>
    </row>
    <row r="6" spans="1:7" ht="16.5" customHeight="1" x14ac:dyDescent="0.3">
      <c r="A6" s="7"/>
      <c r="B6" s="10" t="s">
        <v>94</v>
      </c>
      <c r="C6" s="11"/>
      <c r="D6" s="11"/>
    </row>
    <row r="7" spans="1:7" ht="16.2" thickBot="1" x14ac:dyDescent="0.35"/>
    <row r="8" spans="1:7" ht="15.75" customHeight="1" x14ac:dyDescent="0.3">
      <c r="A8" s="184" t="s">
        <v>95</v>
      </c>
      <c r="B8" s="186" t="s">
        <v>16</v>
      </c>
      <c r="C8" s="188" t="s">
        <v>54</v>
      </c>
      <c r="D8" s="188" t="s">
        <v>96</v>
      </c>
    </row>
    <row r="9" spans="1:7" s="7" customFormat="1" x14ac:dyDescent="0.3">
      <c r="A9" s="185"/>
      <c r="B9" s="187"/>
      <c r="C9" s="189"/>
      <c r="D9" s="189"/>
    </row>
    <row r="10" spans="1:7" s="7" customFormat="1" x14ac:dyDescent="0.3">
      <c r="A10" s="87"/>
      <c r="B10" s="181" t="s">
        <v>97</v>
      </c>
      <c r="C10" s="181"/>
      <c r="D10" s="190"/>
      <c r="E10" s="191"/>
      <c r="F10" s="190"/>
      <c r="G10" s="191"/>
    </row>
    <row r="11" spans="1:7" s="12" customFormat="1" ht="15.75" customHeight="1" x14ac:dyDescent="0.25">
      <c r="A11" s="88" t="s">
        <v>9</v>
      </c>
      <c r="B11" s="21" t="s">
        <v>98</v>
      </c>
      <c r="C11" s="22" t="s">
        <v>395</v>
      </c>
      <c r="D11" s="89" t="s">
        <v>396</v>
      </c>
      <c r="E11" s="14" t="e">
        <f>C11*2%</f>
        <v>#VALUE!</v>
      </c>
      <c r="F11" s="90"/>
      <c r="G11" s="91" t="e">
        <f>C11-D11-E11</f>
        <v>#VALUE!</v>
      </c>
    </row>
    <row r="12" spans="1:7" s="15" customFormat="1" ht="46.8" outlineLevel="1" x14ac:dyDescent="0.25">
      <c r="A12" s="88" t="s">
        <v>20</v>
      </c>
      <c r="B12" s="21" t="s">
        <v>397</v>
      </c>
      <c r="C12" s="22" t="s">
        <v>41</v>
      </c>
      <c r="D12" s="89" t="s">
        <v>396</v>
      </c>
      <c r="E12" s="14"/>
      <c r="F12" s="36"/>
      <c r="G12" s="36"/>
    </row>
    <row r="13" spans="1:7" s="18" customFormat="1" outlineLevel="1" x14ac:dyDescent="0.25">
      <c r="A13" s="88" t="s">
        <v>23</v>
      </c>
      <c r="B13" s="21" t="s">
        <v>99</v>
      </c>
      <c r="C13" s="22" t="s">
        <v>8</v>
      </c>
      <c r="D13" s="89"/>
      <c r="E13" s="14" t="e">
        <f>C13*2%</f>
        <v>#VALUE!</v>
      </c>
      <c r="F13" s="36"/>
      <c r="G13" s="91" t="e">
        <f>C13-D13-E13</f>
        <v>#VALUE!</v>
      </c>
    </row>
    <row r="14" spans="1:7" s="18" customFormat="1" outlineLevel="1" x14ac:dyDescent="0.25">
      <c r="A14" s="88" t="s">
        <v>5</v>
      </c>
      <c r="B14" s="21" t="s">
        <v>100</v>
      </c>
      <c r="C14" s="22" t="s">
        <v>398</v>
      </c>
      <c r="D14" s="89"/>
      <c r="E14" s="14"/>
      <c r="F14" s="36"/>
      <c r="G14" s="36"/>
    </row>
    <row r="15" spans="1:7" s="18" customFormat="1" ht="15.75" customHeight="1" outlineLevel="1" x14ac:dyDescent="0.25">
      <c r="A15" s="88" t="s">
        <v>37</v>
      </c>
      <c r="B15" s="21" t="s">
        <v>49</v>
      </c>
      <c r="C15" s="22" t="s">
        <v>161</v>
      </c>
      <c r="D15" s="89"/>
      <c r="E15" s="14"/>
      <c r="F15" s="36"/>
      <c r="G15" s="36"/>
    </row>
    <row r="16" spans="1:7" s="18" customFormat="1" ht="34.5" customHeight="1" outlineLevel="1" x14ac:dyDescent="0.25">
      <c r="A16" s="88" t="s">
        <v>90</v>
      </c>
      <c r="B16" s="21" t="s">
        <v>399</v>
      </c>
      <c r="C16" s="22" t="s">
        <v>400</v>
      </c>
      <c r="D16" s="89" t="s">
        <v>401</v>
      </c>
      <c r="E16" s="14">
        <f>98.04*2%</f>
        <v>1.9608000000000001</v>
      </c>
      <c r="F16" s="36"/>
      <c r="G16" s="91">
        <v>98</v>
      </c>
    </row>
    <row r="17" spans="1:7" s="18" customFormat="1" ht="45.75" customHeight="1" outlineLevel="1" x14ac:dyDescent="0.25">
      <c r="A17" s="92"/>
      <c r="B17" s="93" t="s">
        <v>402</v>
      </c>
      <c r="C17" s="22" t="s">
        <v>8</v>
      </c>
      <c r="D17" s="89"/>
      <c r="E17" s="14"/>
      <c r="F17" s="36"/>
      <c r="G17" s="91"/>
    </row>
    <row r="18" spans="1:7" s="12" customFormat="1" ht="15.75" customHeight="1" x14ac:dyDescent="0.25">
      <c r="A18" s="88" t="s">
        <v>403</v>
      </c>
      <c r="B18" s="21" t="s">
        <v>404</v>
      </c>
      <c r="C18" s="22" t="s">
        <v>44</v>
      </c>
      <c r="D18" s="89" t="s">
        <v>401</v>
      </c>
      <c r="E18" s="14"/>
      <c r="F18" s="36"/>
      <c r="G18" s="91"/>
    </row>
    <row r="19" spans="1:7" s="12" customFormat="1" ht="50.25" customHeight="1" x14ac:dyDescent="0.25">
      <c r="A19" s="88" t="s">
        <v>405</v>
      </c>
      <c r="B19" s="21" t="s">
        <v>406</v>
      </c>
      <c r="C19" s="94" t="s">
        <v>407</v>
      </c>
      <c r="D19" s="89" t="s">
        <v>408</v>
      </c>
      <c r="E19" s="14"/>
      <c r="F19" s="36"/>
      <c r="G19" s="91"/>
    </row>
    <row r="20" spans="1:7" s="12" customFormat="1" ht="33.75" customHeight="1" x14ac:dyDescent="0.25">
      <c r="A20" s="95"/>
      <c r="B20" s="181" t="s">
        <v>101</v>
      </c>
      <c r="C20" s="181"/>
      <c r="D20" s="190"/>
      <c r="E20" s="191"/>
      <c r="F20" s="190"/>
      <c r="G20" s="191"/>
    </row>
    <row r="21" spans="1:7" s="18" customFormat="1" ht="33" customHeight="1" outlineLevel="1" x14ac:dyDescent="0.25">
      <c r="A21" s="20" t="s">
        <v>10</v>
      </c>
      <c r="B21" s="21" t="s">
        <v>102</v>
      </c>
      <c r="C21" s="22" t="s">
        <v>8</v>
      </c>
      <c r="D21" s="22"/>
      <c r="E21" s="96"/>
      <c r="F21" s="96"/>
      <c r="G21" s="96"/>
    </row>
    <row r="22" spans="1:7" s="18" customFormat="1" ht="30" customHeight="1" outlineLevel="1" x14ac:dyDescent="0.25">
      <c r="A22" s="20" t="s">
        <v>11</v>
      </c>
      <c r="B22" s="23" t="s">
        <v>75</v>
      </c>
      <c r="C22" s="24"/>
      <c r="D22" s="24"/>
      <c r="E22" s="96"/>
      <c r="F22" s="96"/>
      <c r="G22" s="96"/>
    </row>
    <row r="23" spans="1:7" s="26" customFormat="1" outlineLevel="1" x14ac:dyDescent="0.25">
      <c r="A23" s="27"/>
      <c r="B23" s="25" t="s">
        <v>103</v>
      </c>
      <c r="C23" s="19"/>
      <c r="D23" s="19"/>
      <c r="E23" s="36"/>
      <c r="F23" s="36"/>
      <c r="G23" s="36"/>
    </row>
    <row r="24" spans="1:7" s="26" customFormat="1" outlineLevel="1" x14ac:dyDescent="0.25">
      <c r="A24" s="192"/>
      <c r="B24" s="29" t="s">
        <v>4</v>
      </c>
      <c r="C24" s="14">
        <v>10</v>
      </c>
      <c r="D24" s="14" t="s">
        <v>74</v>
      </c>
      <c r="E24" s="14">
        <f>C24*2%</f>
        <v>0.2</v>
      </c>
      <c r="F24" s="36"/>
      <c r="G24" s="91" t="e">
        <f>C24-D24-E24</f>
        <v>#VALUE!</v>
      </c>
    </row>
    <row r="25" spans="1:7" s="26" customFormat="1" outlineLevel="1" x14ac:dyDescent="0.25">
      <c r="A25" s="192"/>
      <c r="B25" s="29" t="s">
        <v>50</v>
      </c>
      <c r="C25" s="14">
        <v>35</v>
      </c>
      <c r="D25" s="14" t="s">
        <v>74</v>
      </c>
      <c r="E25" s="14">
        <f>C25*2%</f>
        <v>0.70000000000000007</v>
      </c>
      <c r="F25" s="97"/>
      <c r="G25" s="91" t="e">
        <f>C25-D25-E25</f>
        <v>#VALUE!</v>
      </c>
    </row>
    <row r="26" spans="1:7" s="26" customFormat="1" ht="30.6" customHeight="1" outlineLevel="1" x14ac:dyDescent="0.25">
      <c r="A26" s="192"/>
      <c r="B26" s="29" t="s">
        <v>51</v>
      </c>
      <c r="C26" s="14">
        <v>50</v>
      </c>
      <c r="D26" s="14" t="s">
        <v>74</v>
      </c>
      <c r="E26" s="14"/>
      <c r="F26" s="97"/>
      <c r="G26" s="91"/>
    </row>
    <row r="27" spans="1:7" s="18" customFormat="1" ht="23.4" customHeight="1" outlineLevel="1" x14ac:dyDescent="0.25">
      <c r="A27" s="192"/>
      <c r="B27" s="29" t="s">
        <v>52</v>
      </c>
      <c r="C27" s="14">
        <v>70</v>
      </c>
      <c r="D27" s="14" t="s">
        <v>74</v>
      </c>
      <c r="E27" s="14">
        <f>C27*2%</f>
        <v>1.4000000000000001</v>
      </c>
      <c r="F27" s="97"/>
      <c r="G27" s="91" t="e">
        <f>C27-D27-E27</f>
        <v>#VALUE!</v>
      </c>
    </row>
    <row r="28" spans="1:7" s="18" customFormat="1" ht="46.5" customHeight="1" outlineLevel="1" x14ac:dyDescent="0.25">
      <c r="A28" s="27" t="s">
        <v>17</v>
      </c>
      <c r="B28" s="76" t="s">
        <v>104</v>
      </c>
      <c r="C28" s="14">
        <v>150</v>
      </c>
      <c r="D28" s="14" t="s">
        <v>74</v>
      </c>
      <c r="E28" s="14">
        <f>C28*2%</f>
        <v>3</v>
      </c>
      <c r="F28" s="97"/>
      <c r="G28" s="91" t="e">
        <f>C28-D28-E28</f>
        <v>#VALUE!</v>
      </c>
    </row>
    <row r="29" spans="1:7" s="18" customFormat="1" ht="20.25" customHeight="1" outlineLevel="1" x14ac:dyDescent="0.25">
      <c r="A29" s="27" t="s">
        <v>18</v>
      </c>
      <c r="B29" s="28" t="s">
        <v>105</v>
      </c>
      <c r="C29" s="19"/>
      <c r="D29" s="19"/>
      <c r="E29" s="36"/>
      <c r="F29" s="36"/>
      <c r="G29" s="36"/>
    </row>
    <row r="30" spans="1:7" s="18" customFormat="1" ht="79.5" customHeight="1" outlineLevel="1" x14ac:dyDescent="0.25">
      <c r="A30" s="27"/>
      <c r="B30" s="35" t="s">
        <v>106</v>
      </c>
      <c r="C30" s="19" t="s">
        <v>107</v>
      </c>
      <c r="D30" s="19" t="s">
        <v>74</v>
      </c>
      <c r="E30" s="30" t="s">
        <v>108</v>
      </c>
      <c r="F30" s="36"/>
      <c r="G30" s="36"/>
    </row>
    <row r="31" spans="1:7" s="18" customFormat="1" outlineLevel="1" x14ac:dyDescent="0.25">
      <c r="A31" s="98"/>
      <c r="B31" s="16" t="s">
        <v>53</v>
      </c>
      <c r="C31" s="16"/>
      <c r="D31" s="16"/>
      <c r="E31" s="36"/>
      <c r="F31" s="36"/>
      <c r="G31" s="36"/>
    </row>
    <row r="32" spans="1:7" s="26" customFormat="1" ht="31.2" outlineLevel="1" x14ac:dyDescent="0.25">
      <c r="A32" s="179"/>
      <c r="B32" s="29" t="s">
        <v>514</v>
      </c>
      <c r="C32" s="19" t="s">
        <v>109</v>
      </c>
      <c r="D32" s="19" t="s">
        <v>74</v>
      </c>
      <c r="E32" s="30" t="s">
        <v>108</v>
      </c>
      <c r="F32" s="36"/>
      <c r="G32" s="36"/>
    </row>
    <row r="33" spans="1:7" s="26" customFormat="1" ht="31.2" outlineLevel="1" x14ac:dyDescent="0.25">
      <c r="A33" s="179"/>
      <c r="B33" s="29" t="s">
        <v>110</v>
      </c>
      <c r="C33" s="19" t="s">
        <v>111</v>
      </c>
      <c r="D33" s="19" t="s">
        <v>74</v>
      </c>
      <c r="E33" s="30" t="s">
        <v>108</v>
      </c>
      <c r="F33" s="36"/>
      <c r="G33" s="36"/>
    </row>
    <row r="34" spans="1:7" s="26" customFormat="1" outlineLevel="1" x14ac:dyDescent="0.25">
      <c r="A34" s="27"/>
      <c r="B34" s="180" t="s">
        <v>112</v>
      </c>
      <c r="C34" s="180"/>
      <c r="D34" s="97"/>
      <c r="E34" s="97"/>
      <c r="F34" s="97"/>
      <c r="G34" s="97"/>
    </row>
    <row r="35" spans="1:7" s="26" customFormat="1" ht="31.2" outlineLevel="1" x14ac:dyDescent="0.25">
      <c r="A35" s="35"/>
      <c r="B35" s="99" t="s">
        <v>113</v>
      </c>
      <c r="C35" s="19" t="s">
        <v>114</v>
      </c>
      <c r="D35" s="19" t="s">
        <v>74</v>
      </c>
      <c r="E35" s="30" t="s">
        <v>108</v>
      </c>
      <c r="F35" s="97"/>
      <c r="G35" s="97"/>
    </row>
    <row r="36" spans="1:7" s="18" customFormat="1" ht="31.2" outlineLevel="1" x14ac:dyDescent="0.25">
      <c r="A36" s="35"/>
      <c r="B36" s="99" t="s">
        <v>115</v>
      </c>
      <c r="C36" s="19" t="s">
        <v>116</v>
      </c>
      <c r="D36" s="19" t="s">
        <v>74</v>
      </c>
      <c r="E36" s="30" t="s">
        <v>108</v>
      </c>
      <c r="F36" s="97"/>
      <c r="G36" s="97"/>
    </row>
    <row r="37" spans="1:7" s="12" customFormat="1" ht="37.5" customHeight="1" x14ac:dyDescent="0.25">
      <c r="A37" s="27"/>
      <c r="B37" s="99" t="s">
        <v>117</v>
      </c>
      <c r="C37" s="19" t="s">
        <v>118</v>
      </c>
      <c r="D37" s="19" t="s">
        <v>74</v>
      </c>
      <c r="E37" s="30" t="s">
        <v>108</v>
      </c>
      <c r="F37" s="97"/>
      <c r="G37" s="97"/>
    </row>
    <row r="38" spans="1:7" s="12" customFormat="1" ht="15.75" customHeight="1" x14ac:dyDescent="0.25">
      <c r="A38" s="27"/>
      <c r="B38" s="28" t="s">
        <v>409</v>
      </c>
      <c r="C38" s="19" t="s">
        <v>410</v>
      </c>
      <c r="D38" s="19" t="s">
        <v>74</v>
      </c>
      <c r="E38" s="30" t="s">
        <v>108</v>
      </c>
      <c r="F38" s="36"/>
      <c r="G38" s="36"/>
    </row>
    <row r="39" spans="1:7" s="31" customFormat="1" ht="36.6" customHeight="1" outlineLevel="1" x14ac:dyDescent="0.3">
      <c r="A39" s="100"/>
      <c r="B39" s="195" t="s">
        <v>411</v>
      </c>
      <c r="C39" s="196"/>
      <c r="D39" s="197"/>
      <c r="E39" s="101"/>
      <c r="F39" s="90"/>
      <c r="G39" s="90"/>
    </row>
    <row r="40" spans="1:7" s="31" customFormat="1" ht="31.2" outlineLevel="1" x14ac:dyDescent="0.3">
      <c r="A40" s="100"/>
      <c r="B40" s="102" t="s">
        <v>412</v>
      </c>
      <c r="C40" s="66" t="s">
        <v>413</v>
      </c>
      <c r="D40" s="66" t="s">
        <v>74</v>
      </c>
      <c r="E40" s="101"/>
      <c r="F40" s="90"/>
      <c r="G40" s="90"/>
    </row>
    <row r="41" spans="1:7" s="18" customFormat="1" outlineLevel="1" x14ac:dyDescent="0.25">
      <c r="A41" s="100"/>
      <c r="B41" s="102" t="s">
        <v>414</v>
      </c>
      <c r="C41" s="66" t="s">
        <v>415</v>
      </c>
      <c r="D41" s="66" t="s">
        <v>74</v>
      </c>
      <c r="E41" s="101"/>
      <c r="F41" s="90"/>
      <c r="G41" s="90"/>
    </row>
    <row r="42" spans="1:7" s="18" customFormat="1" outlineLevel="1" x14ac:dyDescent="0.25">
      <c r="A42" s="100"/>
      <c r="B42" s="102" t="s">
        <v>416</v>
      </c>
      <c r="C42" s="66" t="s">
        <v>417</v>
      </c>
      <c r="D42" s="66" t="s">
        <v>74</v>
      </c>
      <c r="E42" s="101"/>
      <c r="F42" s="90"/>
      <c r="G42" s="90"/>
    </row>
    <row r="43" spans="1:7" s="18" customFormat="1" ht="15.75" customHeight="1" outlineLevel="1" x14ac:dyDescent="0.25">
      <c r="A43" s="20" t="s">
        <v>33</v>
      </c>
      <c r="B43" s="198" t="s">
        <v>119</v>
      </c>
      <c r="C43" s="198"/>
      <c r="D43" s="96"/>
      <c r="E43" s="96"/>
      <c r="F43" s="96"/>
      <c r="G43" s="96"/>
    </row>
    <row r="44" spans="1:7" s="26" customFormat="1" outlineLevel="1" x14ac:dyDescent="0.25">
      <c r="A44" s="20"/>
      <c r="B44" s="20" t="s">
        <v>120</v>
      </c>
      <c r="C44" s="22" t="s">
        <v>8</v>
      </c>
      <c r="D44" s="30" t="s">
        <v>76</v>
      </c>
      <c r="E44" s="96"/>
      <c r="F44" s="96"/>
      <c r="G44" s="96"/>
    </row>
    <row r="45" spans="1:7" s="26" customFormat="1" ht="23.25" customHeight="1" outlineLevel="1" x14ac:dyDescent="0.3">
      <c r="A45" s="48"/>
      <c r="B45" s="16" t="s">
        <v>121</v>
      </c>
      <c r="C45" s="14">
        <v>2000</v>
      </c>
      <c r="D45" s="30" t="s">
        <v>76</v>
      </c>
      <c r="E45" s="14">
        <f>C45*2%</f>
        <v>40</v>
      </c>
      <c r="F45" s="103"/>
      <c r="G45" s="103"/>
    </row>
    <row r="46" spans="1:7" s="26" customFormat="1" outlineLevel="1" x14ac:dyDescent="0.3">
      <c r="A46" s="48"/>
      <c r="B46" s="16" t="s">
        <v>122</v>
      </c>
      <c r="C46" s="14">
        <v>5000</v>
      </c>
      <c r="D46" s="30" t="s">
        <v>76</v>
      </c>
      <c r="E46" s="14">
        <f>C46*2%</f>
        <v>100</v>
      </c>
      <c r="F46" s="103"/>
      <c r="G46" s="103"/>
    </row>
    <row r="47" spans="1:7" s="26" customFormat="1" ht="31.2" outlineLevel="1" x14ac:dyDescent="0.25">
      <c r="A47" s="104" t="s">
        <v>21</v>
      </c>
      <c r="B47" s="16" t="s">
        <v>123</v>
      </c>
      <c r="C47" s="14">
        <v>60</v>
      </c>
      <c r="D47" s="30" t="s">
        <v>76</v>
      </c>
      <c r="E47" s="14">
        <f>C47*2%</f>
        <v>1.2</v>
      </c>
      <c r="F47" s="36"/>
      <c r="G47" s="36"/>
    </row>
    <row r="48" spans="1:7" s="26" customFormat="1" outlineLevel="1" x14ac:dyDescent="0.25">
      <c r="A48" s="181" t="s">
        <v>124</v>
      </c>
      <c r="B48" s="181"/>
      <c r="C48" s="181"/>
      <c r="D48" s="190"/>
      <c r="E48" s="193"/>
      <c r="F48" s="191"/>
      <c r="G48" s="87"/>
    </row>
    <row r="49" spans="1:7" s="18" customFormat="1" outlineLevel="1" x14ac:dyDescent="0.25">
      <c r="A49" s="48" t="s">
        <v>12</v>
      </c>
      <c r="B49" s="16" t="s">
        <v>125</v>
      </c>
      <c r="C49" s="17"/>
      <c r="D49" s="17"/>
      <c r="E49" s="36"/>
      <c r="F49" s="36"/>
      <c r="G49" s="36"/>
    </row>
    <row r="50" spans="1:7" s="18" customFormat="1" ht="31.2" outlineLevel="1" x14ac:dyDescent="0.25">
      <c r="A50" s="105"/>
      <c r="B50" s="106" t="s">
        <v>126</v>
      </c>
      <c r="C50" s="17" t="s">
        <v>8</v>
      </c>
      <c r="D50" s="17"/>
      <c r="E50" s="97"/>
      <c r="F50" s="97"/>
      <c r="G50" s="97"/>
    </row>
    <row r="51" spans="1:7" s="18" customFormat="1" ht="67.5" customHeight="1" outlineLevel="1" x14ac:dyDescent="0.25">
      <c r="A51" s="105"/>
      <c r="B51" s="34" t="s">
        <v>127</v>
      </c>
      <c r="C51" s="97"/>
      <c r="D51" s="97"/>
      <c r="E51" s="30" t="s">
        <v>108</v>
      </c>
      <c r="F51" s="97"/>
      <c r="G51" s="97"/>
    </row>
    <row r="52" spans="1:7" s="18" customFormat="1" ht="25.5" customHeight="1" outlineLevel="1" x14ac:dyDescent="0.25">
      <c r="A52" s="105"/>
      <c r="B52" s="34" t="s">
        <v>128</v>
      </c>
      <c r="C52" s="32" t="s">
        <v>129</v>
      </c>
      <c r="D52" s="33" t="s">
        <v>77</v>
      </c>
      <c r="E52" s="30"/>
      <c r="F52" s="97"/>
      <c r="G52" s="97"/>
    </row>
    <row r="53" spans="1:7" s="18" customFormat="1" ht="25.5" customHeight="1" outlineLevel="1" x14ac:dyDescent="0.25">
      <c r="A53" s="105"/>
      <c r="B53" s="34" t="s">
        <v>520</v>
      </c>
      <c r="C53" s="32" t="s">
        <v>130</v>
      </c>
      <c r="D53" s="33"/>
      <c r="E53" s="30"/>
      <c r="F53" s="97"/>
      <c r="G53" s="97"/>
    </row>
    <row r="54" spans="1:7" s="18" customFormat="1" ht="31.5" customHeight="1" outlineLevel="1" x14ac:dyDescent="0.25">
      <c r="A54" s="105"/>
      <c r="B54" s="34" t="s">
        <v>53</v>
      </c>
      <c r="C54" s="32" t="s">
        <v>518</v>
      </c>
      <c r="D54" s="33" t="s">
        <v>77</v>
      </c>
      <c r="E54" s="30" t="s">
        <v>108</v>
      </c>
      <c r="F54" s="97"/>
      <c r="G54" s="97"/>
    </row>
    <row r="55" spans="1:7" s="38" customFormat="1" ht="31.2" x14ac:dyDescent="0.25">
      <c r="A55" s="107"/>
      <c r="B55" s="34" t="s">
        <v>131</v>
      </c>
      <c r="C55" s="32" t="s">
        <v>519</v>
      </c>
      <c r="D55" s="33" t="s">
        <v>77</v>
      </c>
      <c r="E55" s="30" t="s">
        <v>108</v>
      </c>
      <c r="F55" s="97"/>
      <c r="G55" s="97"/>
    </row>
    <row r="56" spans="1:7" s="18" customFormat="1" ht="31.2" outlineLevel="1" x14ac:dyDescent="0.25">
      <c r="A56" s="48" t="s">
        <v>22</v>
      </c>
      <c r="B56" s="35" t="s">
        <v>132</v>
      </c>
      <c r="C56" s="36"/>
      <c r="D56" s="36"/>
      <c r="E56" s="36"/>
      <c r="F56" s="36"/>
      <c r="G56" s="36"/>
    </row>
    <row r="57" spans="1:7" s="18" customFormat="1" ht="32.25" customHeight="1" outlineLevel="1" x14ac:dyDescent="0.25">
      <c r="A57" s="108"/>
      <c r="B57" s="25" t="s">
        <v>133</v>
      </c>
      <c r="C57" s="14" t="s">
        <v>8</v>
      </c>
      <c r="D57" s="14"/>
      <c r="E57" s="36"/>
      <c r="F57" s="36"/>
      <c r="G57" s="36"/>
    </row>
    <row r="58" spans="1:7" s="12" customFormat="1" ht="15.75" customHeight="1" x14ac:dyDescent="0.25">
      <c r="A58" s="108"/>
      <c r="B58" s="25" t="s">
        <v>134</v>
      </c>
      <c r="C58" s="14" t="s">
        <v>135</v>
      </c>
      <c r="D58" s="14"/>
      <c r="E58" s="30" t="s">
        <v>108</v>
      </c>
      <c r="F58" s="36"/>
      <c r="G58" s="36"/>
    </row>
    <row r="59" spans="1:7" s="18" customFormat="1" outlineLevel="1" x14ac:dyDescent="0.25">
      <c r="A59" s="108"/>
      <c r="B59" s="199" t="s">
        <v>136</v>
      </c>
      <c r="C59" s="199"/>
      <c r="D59" s="36"/>
      <c r="E59" s="30"/>
      <c r="F59" s="36"/>
      <c r="G59" s="36"/>
    </row>
    <row r="60" spans="1:7" s="18" customFormat="1" ht="31.2" outlineLevel="1" x14ac:dyDescent="0.25">
      <c r="A60" s="48" t="s">
        <v>0</v>
      </c>
      <c r="B60" s="16" t="s">
        <v>2</v>
      </c>
      <c r="C60" s="109" t="s">
        <v>137</v>
      </c>
      <c r="D60" s="37" t="s">
        <v>77</v>
      </c>
      <c r="E60" s="30" t="s">
        <v>108</v>
      </c>
      <c r="F60" s="36"/>
      <c r="G60" s="36"/>
    </row>
    <row r="61" spans="1:7" s="18" customFormat="1" outlineLevel="1" x14ac:dyDescent="0.25">
      <c r="A61" s="181" t="s">
        <v>138</v>
      </c>
      <c r="B61" s="181"/>
      <c r="C61" s="181"/>
      <c r="D61" s="190"/>
      <c r="E61" s="193"/>
      <c r="F61" s="191"/>
      <c r="G61" s="87"/>
    </row>
    <row r="62" spans="1:7" s="18" customFormat="1" outlineLevel="1" x14ac:dyDescent="0.25">
      <c r="A62" s="110" t="s">
        <v>14</v>
      </c>
      <c r="B62" s="39" t="s">
        <v>38</v>
      </c>
      <c r="C62" s="22" t="s">
        <v>139</v>
      </c>
      <c r="D62" s="22" t="s">
        <v>78</v>
      </c>
      <c r="E62" s="30"/>
      <c r="F62" s="36"/>
      <c r="G62" s="36"/>
    </row>
    <row r="63" spans="1:7" s="18" customFormat="1" outlineLevel="1" x14ac:dyDescent="0.25">
      <c r="A63" s="110" t="s">
        <v>36</v>
      </c>
      <c r="B63" s="39" t="s">
        <v>140</v>
      </c>
      <c r="C63" s="22" t="s">
        <v>141</v>
      </c>
      <c r="D63" s="22" t="s">
        <v>78</v>
      </c>
      <c r="E63" s="30"/>
      <c r="F63" s="36"/>
      <c r="G63" s="36"/>
    </row>
    <row r="64" spans="1:7" s="18" customFormat="1" outlineLevel="1" x14ac:dyDescent="0.25">
      <c r="A64" s="110" t="s">
        <v>42</v>
      </c>
      <c r="B64" s="35" t="s">
        <v>35</v>
      </c>
      <c r="C64" s="22" t="s">
        <v>39</v>
      </c>
      <c r="D64" s="22"/>
      <c r="E64" s="30"/>
      <c r="F64" s="36"/>
      <c r="G64" s="36"/>
    </row>
    <row r="65" spans="1:7" s="15" customFormat="1" ht="15.75" customHeight="1" outlineLevel="1" x14ac:dyDescent="0.25">
      <c r="A65" s="110" t="s">
        <v>43</v>
      </c>
      <c r="B65" s="35" t="s">
        <v>40</v>
      </c>
      <c r="C65" s="22" t="s">
        <v>39</v>
      </c>
      <c r="D65" s="22"/>
      <c r="E65" s="30"/>
      <c r="F65" s="36"/>
      <c r="G65" s="36"/>
    </row>
    <row r="66" spans="1:7" s="15" customFormat="1" ht="15.75" customHeight="1" outlineLevel="1" x14ac:dyDescent="0.25">
      <c r="A66" s="181" t="s">
        <v>142</v>
      </c>
      <c r="B66" s="194"/>
      <c r="C66" s="194"/>
      <c r="D66" s="190"/>
      <c r="E66" s="193"/>
      <c r="F66" s="191"/>
      <c r="G66" s="87"/>
    </row>
    <row r="67" spans="1:7" s="15" customFormat="1" ht="15.75" customHeight="1" outlineLevel="1" x14ac:dyDescent="0.25">
      <c r="A67" s="20" t="s">
        <v>86</v>
      </c>
      <c r="B67" s="13" t="s">
        <v>143</v>
      </c>
      <c r="C67" s="90"/>
      <c r="D67" s="90"/>
      <c r="E67" s="90"/>
      <c r="F67" s="90"/>
      <c r="G67" s="90"/>
    </row>
    <row r="68" spans="1:7" s="18" customFormat="1" ht="16.5" customHeight="1" outlineLevel="1" x14ac:dyDescent="0.25">
      <c r="A68" s="111"/>
      <c r="B68" s="40" t="s">
        <v>133</v>
      </c>
      <c r="C68" s="41">
        <v>150</v>
      </c>
      <c r="D68" s="41"/>
      <c r="E68" s="41">
        <f>C68*2%</f>
        <v>3</v>
      </c>
      <c r="F68" s="90"/>
      <c r="G68" s="90"/>
    </row>
    <row r="69" spans="1:7" s="18" customFormat="1" ht="31.5" customHeight="1" outlineLevel="1" x14ac:dyDescent="0.25">
      <c r="A69" s="111"/>
      <c r="B69" s="13" t="s">
        <v>144</v>
      </c>
      <c r="C69" s="41">
        <v>400</v>
      </c>
      <c r="D69" s="41"/>
      <c r="E69" s="41">
        <f>C69*2%</f>
        <v>8</v>
      </c>
      <c r="F69" s="90"/>
      <c r="G69" s="90"/>
    </row>
    <row r="70" spans="1:7" s="18" customFormat="1" outlineLevel="1" x14ac:dyDescent="0.25">
      <c r="A70" s="48" t="s">
        <v>85</v>
      </c>
      <c r="B70" s="16" t="s">
        <v>145</v>
      </c>
      <c r="C70" s="14">
        <v>300</v>
      </c>
      <c r="D70" s="14"/>
      <c r="E70" s="14">
        <f>C70*2%</f>
        <v>6</v>
      </c>
      <c r="F70" s="36"/>
      <c r="G70" s="36"/>
    </row>
    <row r="71" spans="1:7" s="18" customFormat="1" ht="31.2" outlineLevel="1" x14ac:dyDescent="0.25">
      <c r="A71" s="48" t="s">
        <v>84</v>
      </c>
      <c r="B71" s="16" t="s">
        <v>146</v>
      </c>
      <c r="C71" s="37" t="s">
        <v>147</v>
      </c>
      <c r="D71" s="37"/>
      <c r="E71" s="42" t="s">
        <v>148</v>
      </c>
      <c r="F71" s="36"/>
      <c r="G71" s="36">
        <f>100*12%</f>
        <v>12</v>
      </c>
    </row>
    <row r="72" spans="1:7" s="18" customFormat="1" ht="31.2" outlineLevel="1" x14ac:dyDescent="0.25">
      <c r="A72" s="48" t="s">
        <v>91</v>
      </c>
      <c r="B72" s="16" t="s">
        <v>149</v>
      </c>
      <c r="C72" s="43"/>
      <c r="D72" s="43"/>
      <c r="E72" s="36"/>
      <c r="F72" s="36"/>
      <c r="G72" s="36">
        <f>150*12%</f>
        <v>18</v>
      </c>
    </row>
    <row r="73" spans="1:7" s="15" customFormat="1" ht="15.75" customHeight="1" outlineLevel="1" x14ac:dyDescent="0.25">
      <c r="A73" s="20" t="s">
        <v>83</v>
      </c>
      <c r="B73" s="13" t="s">
        <v>150</v>
      </c>
      <c r="C73" s="44" t="s">
        <v>8</v>
      </c>
      <c r="D73" s="44"/>
      <c r="E73" s="90"/>
      <c r="F73" s="90"/>
      <c r="G73" s="90"/>
    </row>
    <row r="74" spans="1:7" s="18" customFormat="1" ht="15.75" customHeight="1" outlineLevel="1" x14ac:dyDescent="0.25">
      <c r="A74" s="48" t="s">
        <v>151</v>
      </c>
      <c r="B74" s="16" t="s">
        <v>19</v>
      </c>
      <c r="C74" s="45"/>
      <c r="D74" s="45"/>
      <c r="E74" s="36"/>
      <c r="F74" s="36"/>
      <c r="G74" s="36"/>
    </row>
    <row r="75" spans="1:7" s="26" customFormat="1" outlineLevel="1" x14ac:dyDescent="0.25">
      <c r="A75" s="112"/>
      <c r="B75" s="46" t="s">
        <v>152</v>
      </c>
      <c r="C75" s="14">
        <v>200</v>
      </c>
      <c r="D75" s="14"/>
      <c r="E75" s="14">
        <f>C75*2%</f>
        <v>4</v>
      </c>
      <c r="F75" s="97"/>
      <c r="G75" s="97"/>
    </row>
    <row r="76" spans="1:7" s="26" customFormat="1" outlineLevel="1" x14ac:dyDescent="0.25">
      <c r="A76" s="112"/>
      <c r="B76" s="46" t="s">
        <v>153</v>
      </c>
      <c r="C76" s="14">
        <v>500</v>
      </c>
      <c r="D76" s="14"/>
      <c r="E76" s="14">
        <f>C76*2%</f>
        <v>10</v>
      </c>
      <c r="F76" s="97"/>
      <c r="G76" s="97"/>
    </row>
    <row r="77" spans="1:7" s="47" customFormat="1" outlineLevel="1" x14ac:dyDescent="0.25">
      <c r="A77" s="48" t="s">
        <v>154</v>
      </c>
      <c r="B77" s="16" t="s">
        <v>155</v>
      </c>
      <c r="C77" s="14">
        <v>300</v>
      </c>
      <c r="D77" s="14"/>
      <c r="E77" s="14">
        <f>C77*2%</f>
        <v>6</v>
      </c>
      <c r="F77" s="36"/>
      <c r="G77" s="36"/>
    </row>
    <row r="78" spans="1:7" s="47" customFormat="1" ht="31.2" outlineLevel="1" x14ac:dyDescent="0.25">
      <c r="A78" s="48" t="s">
        <v>156</v>
      </c>
      <c r="B78" s="16" t="s">
        <v>157</v>
      </c>
      <c r="C78" s="14"/>
      <c r="D78" s="14"/>
      <c r="E78" s="14"/>
      <c r="F78" s="36"/>
      <c r="G78" s="36"/>
    </row>
    <row r="79" spans="1:7" s="47" customFormat="1" ht="31.2" outlineLevel="1" x14ac:dyDescent="0.25">
      <c r="A79" s="20"/>
      <c r="B79" s="13" t="s">
        <v>418</v>
      </c>
      <c r="C79" s="41" t="s">
        <v>419</v>
      </c>
      <c r="D79" s="41"/>
      <c r="E79" s="41" t="s">
        <v>158</v>
      </c>
      <c r="F79" s="90"/>
      <c r="G79" s="90"/>
    </row>
    <row r="80" spans="1:7" s="47" customFormat="1" ht="31.2" outlineLevel="1" x14ac:dyDescent="0.25">
      <c r="A80" s="48"/>
      <c r="B80" s="16" t="s">
        <v>420</v>
      </c>
      <c r="C80" s="14" t="s">
        <v>421</v>
      </c>
      <c r="D80" s="14"/>
      <c r="E80" s="14" t="s">
        <v>158</v>
      </c>
      <c r="F80" s="36"/>
      <c r="G80" s="36"/>
    </row>
    <row r="81" spans="1:7" s="47" customFormat="1" outlineLevel="1" x14ac:dyDescent="0.25">
      <c r="A81" s="48"/>
      <c r="B81" s="16" t="s">
        <v>515</v>
      </c>
      <c r="C81" s="14" t="s">
        <v>516</v>
      </c>
      <c r="D81" s="14"/>
      <c r="E81" s="14"/>
      <c r="F81" s="36"/>
      <c r="G81" s="36"/>
    </row>
    <row r="82" spans="1:7" s="47" customFormat="1" outlineLevel="1" x14ac:dyDescent="0.25">
      <c r="A82" s="48" t="s">
        <v>159</v>
      </c>
      <c r="B82" s="16" t="s">
        <v>160</v>
      </c>
      <c r="C82" s="14" t="s">
        <v>161</v>
      </c>
      <c r="D82" s="14"/>
      <c r="E82" s="14"/>
      <c r="F82" s="36"/>
      <c r="G82" s="36"/>
    </row>
    <row r="83" spans="1:7" s="47" customFormat="1" outlineLevel="1" x14ac:dyDescent="0.25">
      <c r="A83" s="48" t="s">
        <v>162</v>
      </c>
      <c r="B83" s="16" t="s">
        <v>163</v>
      </c>
      <c r="C83" s="14" t="s">
        <v>161</v>
      </c>
      <c r="D83" s="14"/>
      <c r="E83" s="14"/>
      <c r="F83" s="36"/>
      <c r="G83" s="36"/>
    </row>
    <row r="84" spans="1:7" s="47" customFormat="1" outlineLevel="1" x14ac:dyDescent="0.25">
      <c r="A84" s="48" t="s">
        <v>164</v>
      </c>
      <c r="B84" s="16" t="s">
        <v>165</v>
      </c>
      <c r="C84" s="14" t="s">
        <v>166</v>
      </c>
      <c r="D84" s="14"/>
      <c r="E84" s="14"/>
      <c r="F84" s="36"/>
      <c r="G84" s="36"/>
    </row>
    <row r="85" spans="1:7" s="47" customFormat="1" outlineLevel="1" x14ac:dyDescent="0.25">
      <c r="A85" s="113" t="s">
        <v>167</v>
      </c>
      <c r="B85" s="16" t="s">
        <v>168</v>
      </c>
      <c r="C85" s="45"/>
      <c r="D85" s="45"/>
      <c r="E85" s="36"/>
      <c r="F85" s="36"/>
      <c r="G85" s="36"/>
    </row>
    <row r="86" spans="1:7" s="47" customFormat="1" outlineLevel="1" x14ac:dyDescent="0.25">
      <c r="A86" s="49" t="s">
        <v>169</v>
      </c>
      <c r="B86" s="114" t="s">
        <v>25</v>
      </c>
      <c r="C86" s="14"/>
      <c r="D86" s="14"/>
      <c r="E86" s="36"/>
      <c r="F86" s="36"/>
      <c r="G86" s="36"/>
    </row>
    <row r="87" spans="1:7" s="47" customFormat="1" outlineLevel="1" x14ac:dyDescent="0.25">
      <c r="A87" s="49" t="s">
        <v>170</v>
      </c>
      <c r="B87" s="115" t="s">
        <v>31</v>
      </c>
      <c r="C87" s="14">
        <v>3000</v>
      </c>
      <c r="D87" s="14"/>
      <c r="E87" s="14">
        <f>C87*2%</f>
        <v>60</v>
      </c>
      <c r="F87" s="36"/>
      <c r="G87" s="36"/>
    </row>
    <row r="88" spans="1:7" s="47" customFormat="1" outlineLevel="1" x14ac:dyDescent="0.25">
      <c r="A88" s="49" t="s">
        <v>171</v>
      </c>
      <c r="B88" s="115" t="s">
        <v>32</v>
      </c>
      <c r="C88" s="50">
        <v>45</v>
      </c>
      <c r="D88" s="50"/>
      <c r="E88" s="50">
        <f>C88*2%</f>
        <v>0.9</v>
      </c>
      <c r="F88" s="36"/>
      <c r="G88" s="36"/>
    </row>
    <row r="89" spans="1:7" s="47" customFormat="1" outlineLevel="1" x14ac:dyDescent="0.25">
      <c r="A89" s="49" t="s">
        <v>172</v>
      </c>
      <c r="B89" s="115" t="s">
        <v>26</v>
      </c>
      <c r="C89" s="14" t="s">
        <v>161</v>
      </c>
      <c r="D89" s="14"/>
      <c r="E89" s="36"/>
      <c r="F89" s="36"/>
      <c r="G89" s="36"/>
    </row>
    <row r="90" spans="1:7" s="47" customFormat="1" outlineLevel="1" x14ac:dyDescent="0.25">
      <c r="A90" s="49" t="s">
        <v>173</v>
      </c>
      <c r="B90" s="115" t="s">
        <v>27</v>
      </c>
      <c r="C90" s="14"/>
      <c r="D90" s="14"/>
      <c r="E90" s="36"/>
      <c r="F90" s="36"/>
      <c r="G90" s="36"/>
    </row>
    <row r="91" spans="1:7" s="47" customFormat="1" outlineLevel="1" x14ac:dyDescent="0.25">
      <c r="A91" s="49"/>
      <c r="B91" s="116" t="s">
        <v>31</v>
      </c>
      <c r="C91" s="14">
        <v>3000</v>
      </c>
      <c r="D91" s="14"/>
      <c r="E91" s="14">
        <f>C91*2%</f>
        <v>60</v>
      </c>
      <c r="F91" s="36"/>
      <c r="G91" s="36"/>
    </row>
    <row r="92" spans="1:7" s="47" customFormat="1" outlineLevel="1" x14ac:dyDescent="0.25">
      <c r="A92" s="49"/>
      <c r="B92" s="116" t="s">
        <v>32</v>
      </c>
      <c r="C92" s="50">
        <v>45</v>
      </c>
      <c r="D92" s="50"/>
      <c r="E92" s="50">
        <f>C92*2%</f>
        <v>0.9</v>
      </c>
      <c r="F92" s="36"/>
      <c r="G92" s="36"/>
    </row>
    <row r="93" spans="1:7" s="47" customFormat="1" outlineLevel="1" x14ac:dyDescent="0.25">
      <c r="A93" s="49" t="s">
        <v>174</v>
      </c>
      <c r="B93" s="115" t="s">
        <v>28</v>
      </c>
      <c r="C93" s="14" t="s">
        <v>161</v>
      </c>
      <c r="D93" s="14"/>
      <c r="E93" s="36"/>
      <c r="F93" s="36"/>
      <c r="G93" s="36"/>
    </row>
    <row r="94" spans="1:7" s="47" customFormat="1" outlineLevel="1" x14ac:dyDescent="0.25">
      <c r="A94" s="49" t="s">
        <v>175</v>
      </c>
      <c r="B94" s="75" t="s">
        <v>29</v>
      </c>
      <c r="C94" s="14"/>
      <c r="D94" s="14"/>
      <c r="E94" s="36"/>
      <c r="F94" s="36"/>
      <c r="G94" s="36"/>
    </row>
    <row r="95" spans="1:7" s="47" customFormat="1" outlineLevel="1" x14ac:dyDescent="0.25">
      <c r="A95" s="49" t="s">
        <v>176</v>
      </c>
      <c r="B95" s="115" t="s">
        <v>26</v>
      </c>
      <c r="C95" s="14">
        <v>150</v>
      </c>
      <c r="D95" s="14" t="s">
        <v>177</v>
      </c>
      <c r="E95" s="14">
        <f>C95*2%</f>
        <v>3</v>
      </c>
      <c r="F95" s="36"/>
      <c r="G95" s="36"/>
    </row>
    <row r="96" spans="1:7" s="47" customFormat="1" outlineLevel="1" x14ac:dyDescent="0.25">
      <c r="A96" s="49" t="s">
        <v>178</v>
      </c>
      <c r="B96" s="115" t="s">
        <v>30</v>
      </c>
      <c r="C96" s="14" t="s">
        <v>161</v>
      </c>
      <c r="D96" s="14"/>
      <c r="E96" s="36"/>
      <c r="F96" s="36"/>
      <c r="G96" s="36"/>
    </row>
    <row r="97" spans="1:7" s="47" customFormat="1" outlineLevel="1" x14ac:dyDescent="0.25">
      <c r="A97" s="49"/>
      <c r="B97" s="115"/>
      <c r="C97" s="14"/>
      <c r="D97" s="14"/>
      <c r="E97" s="36"/>
      <c r="F97" s="36"/>
      <c r="G97" s="36"/>
    </row>
    <row r="98" spans="1:7" s="47" customFormat="1" outlineLevel="1" x14ac:dyDescent="0.25">
      <c r="A98" s="117"/>
      <c r="B98" s="181" t="s">
        <v>179</v>
      </c>
      <c r="C98" s="181"/>
      <c r="D98" s="181"/>
      <c r="E98" s="181"/>
      <c r="F98" s="12"/>
      <c r="G98" s="12"/>
    </row>
    <row r="99" spans="1:7" s="47" customFormat="1" ht="78" outlineLevel="1" x14ac:dyDescent="0.25">
      <c r="A99" s="61" t="s">
        <v>15</v>
      </c>
      <c r="B99" s="51" t="s">
        <v>422</v>
      </c>
      <c r="C99" s="52"/>
      <c r="D99" s="52"/>
      <c r="E99" s="53"/>
    </row>
    <row r="100" spans="1:7" s="47" customFormat="1" outlineLevel="1" x14ac:dyDescent="0.25">
      <c r="A100" s="119" t="s">
        <v>180</v>
      </c>
      <c r="B100" s="121" t="s">
        <v>120</v>
      </c>
      <c r="C100" s="54"/>
      <c r="D100" s="54"/>
      <c r="E100" s="55"/>
    </row>
    <row r="101" spans="1:7" s="47" customFormat="1" outlineLevel="1" x14ac:dyDescent="0.25">
      <c r="A101" s="122"/>
      <c r="B101" s="123" t="s">
        <v>423</v>
      </c>
      <c r="C101" s="41">
        <v>700</v>
      </c>
      <c r="D101" s="14"/>
      <c r="E101" s="14">
        <f>C101*0.02</f>
        <v>14</v>
      </c>
    </row>
    <row r="102" spans="1:7" s="47" customFormat="1" outlineLevel="1" x14ac:dyDescent="0.25">
      <c r="A102" s="122"/>
      <c r="B102" s="123" t="s">
        <v>181</v>
      </c>
      <c r="C102" s="41">
        <v>1500</v>
      </c>
      <c r="D102" s="14"/>
      <c r="E102" s="14">
        <f>C102*0.02</f>
        <v>30</v>
      </c>
    </row>
    <row r="103" spans="1:7" s="47" customFormat="1" outlineLevel="1" x14ac:dyDescent="0.25">
      <c r="A103" s="122"/>
      <c r="B103" s="123" t="s">
        <v>182</v>
      </c>
      <c r="C103" s="41">
        <v>3500</v>
      </c>
      <c r="D103" s="14"/>
      <c r="E103" s="14">
        <f>C103*0.02</f>
        <v>70</v>
      </c>
    </row>
    <row r="104" spans="1:7" s="47" customFormat="1" outlineLevel="1" x14ac:dyDescent="0.25">
      <c r="A104" s="124"/>
      <c r="B104" s="125" t="s">
        <v>183</v>
      </c>
      <c r="C104" s="41">
        <v>7000</v>
      </c>
      <c r="D104" s="14"/>
      <c r="E104" s="14">
        <f>C104*0.02</f>
        <v>140</v>
      </c>
    </row>
    <row r="105" spans="1:7" s="47" customFormat="1" outlineLevel="1" x14ac:dyDescent="0.25">
      <c r="A105" s="61" t="s">
        <v>184</v>
      </c>
      <c r="B105" s="121" t="s">
        <v>185</v>
      </c>
      <c r="C105" s="54"/>
      <c r="D105" s="54"/>
      <c r="E105" s="55"/>
    </row>
    <row r="106" spans="1:7" s="47" customFormat="1" outlineLevel="1" x14ac:dyDescent="0.25">
      <c r="A106" s="122"/>
      <c r="B106" s="123" t="s">
        <v>186</v>
      </c>
      <c r="C106" s="41">
        <v>700</v>
      </c>
      <c r="D106" s="14"/>
      <c r="E106" s="14">
        <f>C106*0.02</f>
        <v>14</v>
      </c>
    </row>
    <row r="107" spans="1:7" s="47" customFormat="1" outlineLevel="1" x14ac:dyDescent="0.25">
      <c r="A107" s="122"/>
      <c r="B107" s="123" t="s">
        <v>187</v>
      </c>
      <c r="C107" s="41">
        <v>1500</v>
      </c>
      <c r="D107" s="14"/>
      <c r="E107" s="14">
        <f>C107*0.02</f>
        <v>30</v>
      </c>
    </row>
    <row r="108" spans="1:7" s="47" customFormat="1" outlineLevel="1" x14ac:dyDescent="0.25">
      <c r="A108" s="122"/>
      <c r="B108" s="123" t="s">
        <v>188</v>
      </c>
      <c r="C108" s="41">
        <v>3500</v>
      </c>
      <c r="D108" s="14"/>
      <c r="E108" s="14">
        <f>C108*0.02</f>
        <v>70</v>
      </c>
    </row>
    <row r="109" spans="1:7" s="47" customFormat="1" outlineLevel="1" x14ac:dyDescent="0.25">
      <c r="A109" s="122"/>
      <c r="B109" s="125" t="s">
        <v>189</v>
      </c>
      <c r="C109" s="41">
        <v>7000</v>
      </c>
      <c r="D109" s="14"/>
      <c r="E109" s="14">
        <f>C109*0.02</f>
        <v>140</v>
      </c>
    </row>
    <row r="110" spans="1:7" s="47" customFormat="1" outlineLevel="1" x14ac:dyDescent="0.25">
      <c r="A110" s="61" t="s">
        <v>45</v>
      </c>
      <c r="B110" s="51" t="s">
        <v>424</v>
      </c>
      <c r="C110" s="56"/>
      <c r="D110" s="56"/>
      <c r="E110" s="55"/>
    </row>
    <row r="111" spans="1:7" s="47" customFormat="1" outlineLevel="1" x14ac:dyDescent="0.25">
      <c r="A111" s="61" t="s">
        <v>190</v>
      </c>
      <c r="B111" s="121" t="s">
        <v>120</v>
      </c>
      <c r="C111" s="57"/>
      <c r="D111" s="57"/>
      <c r="E111" s="53"/>
    </row>
    <row r="112" spans="1:7" s="47" customFormat="1" ht="31.2" customHeight="1" outlineLevel="1" x14ac:dyDescent="0.25">
      <c r="A112" s="122"/>
      <c r="B112" s="123" t="s">
        <v>425</v>
      </c>
      <c r="C112" s="62" t="s">
        <v>426</v>
      </c>
      <c r="D112" s="200" t="s">
        <v>427</v>
      </c>
      <c r="E112" s="58" t="s">
        <v>108</v>
      </c>
    </row>
    <row r="113" spans="1:5" s="47" customFormat="1" ht="31.2" outlineLevel="1" x14ac:dyDescent="0.25">
      <c r="A113" s="122"/>
      <c r="B113" s="123" t="s">
        <v>428</v>
      </c>
      <c r="C113" s="62" t="s">
        <v>426</v>
      </c>
      <c r="D113" s="201"/>
      <c r="E113" s="58" t="s">
        <v>108</v>
      </c>
    </row>
    <row r="114" spans="1:5" s="47" customFormat="1" ht="31.2" outlineLevel="1" x14ac:dyDescent="0.25">
      <c r="A114" s="122"/>
      <c r="B114" s="123" t="s">
        <v>429</v>
      </c>
      <c r="C114" s="62" t="s">
        <v>426</v>
      </c>
      <c r="D114" s="201"/>
      <c r="E114" s="58" t="s">
        <v>108</v>
      </c>
    </row>
    <row r="115" spans="1:5" s="47" customFormat="1" ht="31.2" outlineLevel="1" x14ac:dyDescent="0.25">
      <c r="A115" s="61" t="s">
        <v>191</v>
      </c>
      <c r="B115" s="121" t="s">
        <v>185</v>
      </c>
      <c r="C115" s="62" t="s">
        <v>426</v>
      </c>
      <c r="D115" s="201"/>
      <c r="E115" s="53"/>
    </row>
    <row r="116" spans="1:5" s="47" customFormat="1" ht="31.2" outlineLevel="1" x14ac:dyDescent="0.25">
      <c r="A116" s="122"/>
      <c r="B116" s="123" t="s">
        <v>430</v>
      </c>
      <c r="C116" s="62" t="s">
        <v>426</v>
      </c>
      <c r="D116" s="201"/>
      <c r="E116" s="58" t="s">
        <v>108</v>
      </c>
    </row>
    <row r="117" spans="1:5" s="47" customFormat="1" ht="31.2" outlineLevel="1" x14ac:dyDescent="0.25">
      <c r="A117" s="122"/>
      <c r="B117" s="123" t="s">
        <v>431</v>
      </c>
      <c r="C117" s="62" t="s">
        <v>426</v>
      </c>
      <c r="D117" s="201"/>
      <c r="E117" s="58" t="s">
        <v>108</v>
      </c>
    </row>
    <row r="118" spans="1:5" s="47" customFormat="1" ht="31.2" outlineLevel="1" x14ac:dyDescent="0.25">
      <c r="A118" s="122"/>
      <c r="B118" s="123" t="s">
        <v>432</v>
      </c>
      <c r="C118" s="62" t="s">
        <v>426</v>
      </c>
      <c r="D118" s="202"/>
      <c r="E118" s="58" t="s">
        <v>108</v>
      </c>
    </row>
    <row r="119" spans="1:5" s="47" customFormat="1" outlineLevel="1" x14ac:dyDescent="0.25">
      <c r="A119" s="61" t="s">
        <v>55</v>
      </c>
      <c r="B119" s="51" t="s">
        <v>7</v>
      </c>
      <c r="C119" s="14">
        <v>1000</v>
      </c>
      <c r="D119" s="14"/>
      <c r="E119" s="14">
        <f>C119*0.02</f>
        <v>20</v>
      </c>
    </row>
    <row r="120" spans="1:5" s="47" customFormat="1" ht="31.2" outlineLevel="1" x14ac:dyDescent="0.25">
      <c r="A120" s="61" t="s">
        <v>56</v>
      </c>
      <c r="B120" s="51" t="s">
        <v>46</v>
      </c>
      <c r="C120" s="56"/>
      <c r="D120" s="56"/>
      <c r="E120" s="55"/>
    </row>
    <row r="121" spans="1:5" s="47" customFormat="1" outlineLevel="1" x14ac:dyDescent="0.25">
      <c r="B121" s="126"/>
      <c r="C121" s="59"/>
      <c r="D121" s="59"/>
      <c r="E121" s="59"/>
    </row>
    <row r="122" spans="1:5" s="47" customFormat="1" ht="31.2" outlineLevel="1" x14ac:dyDescent="0.25">
      <c r="A122" s="61" t="s">
        <v>192</v>
      </c>
      <c r="B122" s="123" t="s">
        <v>47</v>
      </c>
      <c r="C122" s="60" t="s">
        <v>8</v>
      </c>
      <c r="D122" s="60"/>
      <c r="E122" s="59"/>
    </row>
    <row r="123" spans="1:5" s="47" customFormat="1" ht="46.8" outlineLevel="1" x14ac:dyDescent="0.25">
      <c r="A123" s="127" t="s">
        <v>193</v>
      </c>
      <c r="B123" s="123" t="s">
        <v>48</v>
      </c>
      <c r="C123" s="63">
        <v>0.05</v>
      </c>
      <c r="D123" s="57" t="s">
        <v>433</v>
      </c>
      <c r="E123" s="58"/>
    </row>
    <row r="124" spans="1:5" s="47" customFormat="1" outlineLevel="1" x14ac:dyDescent="0.25">
      <c r="A124" s="127"/>
      <c r="B124" s="126"/>
      <c r="C124" s="59"/>
      <c r="D124" s="59"/>
      <c r="E124" s="59"/>
    </row>
    <row r="125" spans="1:5" s="47" customFormat="1" outlineLevel="1" x14ac:dyDescent="0.25">
      <c r="A125" s="122"/>
      <c r="B125" s="123"/>
      <c r="C125" s="60"/>
      <c r="D125" s="60"/>
      <c r="E125" s="59"/>
    </row>
    <row r="126" spans="1:5" s="47" customFormat="1" outlineLevel="1" x14ac:dyDescent="0.25">
      <c r="A126" s="122"/>
      <c r="B126" s="123"/>
      <c r="C126" s="57"/>
      <c r="D126" s="57"/>
      <c r="E126" s="58"/>
    </row>
    <row r="127" spans="1:5" s="47" customFormat="1" outlineLevel="1" x14ac:dyDescent="0.25">
      <c r="A127" s="61" t="s">
        <v>57</v>
      </c>
      <c r="B127" s="51" t="s">
        <v>194</v>
      </c>
      <c r="C127" s="57"/>
      <c r="D127" s="57"/>
      <c r="E127" s="53"/>
    </row>
    <row r="128" spans="1:5" s="47" customFormat="1" ht="78" outlineLevel="1" x14ac:dyDescent="0.25">
      <c r="A128" s="127" t="s">
        <v>195</v>
      </c>
      <c r="B128" s="123" t="s">
        <v>196</v>
      </c>
      <c r="C128" s="62" t="s">
        <v>434</v>
      </c>
      <c r="D128" s="128" t="s">
        <v>435</v>
      </c>
      <c r="E128" s="53"/>
    </row>
    <row r="129" spans="1:7" s="47" customFormat="1" ht="78" outlineLevel="1" x14ac:dyDescent="0.25">
      <c r="A129" s="127" t="s">
        <v>197</v>
      </c>
      <c r="B129" s="123" t="s">
        <v>198</v>
      </c>
      <c r="C129" s="62" t="s">
        <v>436</v>
      </c>
      <c r="D129" s="128" t="s">
        <v>437</v>
      </c>
      <c r="E129" s="53"/>
    </row>
    <row r="130" spans="1:7" s="47" customFormat="1" ht="13.5" customHeight="1" outlineLevel="1" x14ac:dyDescent="0.25">
      <c r="A130" s="61" t="s">
        <v>58</v>
      </c>
      <c r="B130" s="51" t="s">
        <v>6</v>
      </c>
      <c r="C130" s="129" t="s">
        <v>438</v>
      </c>
      <c r="D130" s="129" t="s">
        <v>439</v>
      </c>
      <c r="E130" s="59"/>
    </row>
    <row r="131" spans="1:7" s="47" customFormat="1" ht="12.75" customHeight="1" outlineLevel="1" x14ac:dyDescent="0.25">
      <c r="A131" s="61" t="s">
        <v>59</v>
      </c>
      <c r="B131" s="51" t="s">
        <v>199</v>
      </c>
      <c r="C131" s="57" t="s">
        <v>440</v>
      </c>
      <c r="D131" s="57" t="s">
        <v>441</v>
      </c>
      <c r="E131" s="59"/>
    </row>
    <row r="132" spans="1:7" s="47" customFormat="1" ht="11.25" customHeight="1" outlineLevel="1" x14ac:dyDescent="0.25">
      <c r="A132" s="61" t="s">
        <v>60</v>
      </c>
      <c r="B132" s="51" t="s">
        <v>442</v>
      </c>
      <c r="C132" s="53"/>
      <c r="D132" s="53"/>
      <c r="E132" s="53"/>
    </row>
    <row r="133" spans="1:7" ht="32.25" customHeight="1" x14ac:dyDescent="0.3">
      <c r="A133" s="61" t="s">
        <v>82</v>
      </c>
      <c r="B133" s="126" t="s">
        <v>443</v>
      </c>
      <c r="C133" s="14">
        <v>1500</v>
      </c>
      <c r="D133" s="14" t="s">
        <v>444</v>
      </c>
      <c r="E133" s="14">
        <f>C133*0.02</f>
        <v>30</v>
      </c>
      <c r="F133" s="47"/>
      <c r="G133" s="47"/>
    </row>
    <row r="134" spans="1:7" ht="46.8" x14ac:dyDescent="0.3">
      <c r="A134" s="61" t="s">
        <v>200</v>
      </c>
      <c r="B134" s="126" t="s">
        <v>445</v>
      </c>
      <c r="C134" s="14">
        <v>2000</v>
      </c>
      <c r="D134" s="14" t="s">
        <v>444</v>
      </c>
      <c r="E134" s="14">
        <f>C134*0.02</f>
        <v>40</v>
      </c>
      <c r="F134" s="47"/>
      <c r="G134" s="47"/>
    </row>
    <row r="135" spans="1:7" ht="62.4" x14ac:dyDescent="0.3">
      <c r="A135" s="61" t="s">
        <v>61</v>
      </c>
      <c r="B135" s="51" t="s">
        <v>446</v>
      </c>
      <c r="C135" s="14">
        <v>1500</v>
      </c>
      <c r="D135" s="14" t="s">
        <v>76</v>
      </c>
      <c r="E135" s="14">
        <f>C135*0.02</f>
        <v>30</v>
      </c>
      <c r="F135" s="47"/>
      <c r="G135" s="47"/>
    </row>
    <row r="136" spans="1:7" ht="62.4" x14ac:dyDescent="0.3">
      <c r="A136" s="61" t="s">
        <v>62</v>
      </c>
      <c r="B136" s="51" t="s">
        <v>201</v>
      </c>
      <c r="C136" s="14">
        <v>700</v>
      </c>
      <c r="D136" s="14"/>
      <c r="E136" s="14">
        <f>C136*0.02</f>
        <v>14</v>
      </c>
      <c r="F136" s="47"/>
      <c r="G136" s="47"/>
    </row>
    <row r="137" spans="1:7" ht="78" x14ac:dyDescent="0.3">
      <c r="A137" s="61" t="s">
        <v>63</v>
      </c>
      <c r="B137" s="51" t="s">
        <v>202</v>
      </c>
      <c r="C137" s="60" t="s">
        <v>8</v>
      </c>
      <c r="D137" s="60"/>
      <c r="E137" s="59"/>
      <c r="F137" s="47"/>
      <c r="G137" s="47"/>
    </row>
    <row r="138" spans="1:7" ht="78" x14ac:dyDescent="0.3">
      <c r="A138" s="61" t="s">
        <v>64</v>
      </c>
      <c r="B138" s="51" t="s">
        <v>447</v>
      </c>
      <c r="C138" s="14">
        <v>1500</v>
      </c>
      <c r="D138" s="130" t="s">
        <v>437</v>
      </c>
      <c r="E138" s="14">
        <f t="shared" ref="E138:E143" si="0">C138*0.02</f>
        <v>30</v>
      </c>
      <c r="F138" s="47"/>
      <c r="G138" s="47"/>
    </row>
    <row r="139" spans="1:7" ht="31.2" x14ac:dyDescent="0.3">
      <c r="A139" s="61" t="s">
        <v>65</v>
      </c>
      <c r="B139" s="51" t="s">
        <v>203</v>
      </c>
      <c r="C139" s="14">
        <v>3500</v>
      </c>
      <c r="D139" s="14"/>
      <c r="E139" s="14">
        <f t="shared" si="0"/>
        <v>70</v>
      </c>
      <c r="F139" s="47"/>
      <c r="G139" s="47"/>
    </row>
    <row r="140" spans="1:7" ht="78" x14ac:dyDescent="0.3">
      <c r="A140" s="61" t="s">
        <v>66</v>
      </c>
      <c r="B140" s="51" t="s">
        <v>448</v>
      </c>
      <c r="C140" s="14">
        <v>1500</v>
      </c>
      <c r="D140" s="14"/>
      <c r="E140" s="14">
        <f t="shared" si="0"/>
        <v>30</v>
      </c>
      <c r="F140" s="47"/>
      <c r="G140" s="47"/>
    </row>
    <row r="141" spans="1:7" ht="28.5" customHeight="1" x14ac:dyDescent="0.3">
      <c r="A141" s="61" t="s">
        <v>67</v>
      </c>
      <c r="B141" s="51" t="s">
        <v>449</v>
      </c>
      <c r="C141" s="14">
        <v>700</v>
      </c>
      <c r="D141" s="14" t="s">
        <v>450</v>
      </c>
      <c r="E141" s="14">
        <f t="shared" si="0"/>
        <v>14</v>
      </c>
      <c r="F141" s="47"/>
      <c r="G141" s="47"/>
    </row>
    <row r="142" spans="1:7" ht="24" customHeight="1" x14ac:dyDescent="0.3">
      <c r="A142" s="61" t="s">
        <v>68</v>
      </c>
      <c r="B142" s="51" t="s">
        <v>451</v>
      </c>
      <c r="C142" s="14">
        <v>700</v>
      </c>
      <c r="D142" s="14" t="s">
        <v>450</v>
      </c>
      <c r="E142" s="14">
        <f t="shared" si="0"/>
        <v>14</v>
      </c>
      <c r="F142" s="47"/>
      <c r="G142" s="47"/>
    </row>
    <row r="143" spans="1:7" ht="109.2" x14ac:dyDescent="0.3">
      <c r="A143" s="61" t="s">
        <v>79</v>
      </c>
      <c r="B143" s="51" t="s">
        <v>452</v>
      </c>
      <c r="C143" s="14">
        <v>700</v>
      </c>
      <c r="D143" s="14" t="s">
        <v>450</v>
      </c>
      <c r="E143" s="14">
        <f t="shared" si="0"/>
        <v>14</v>
      </c>
      <c r="F143" s="47"/>
      <c r="G143" s="47"/>
    </row>
    <row r="144" spans="1:7" ht="31.2" x14ac:dyDescent="0.3">
      <c r="A144" s="61" t="s">
        <v>80</v>
      </c>
      <c r="B144" s="51" t="s">
        <v>453</v>
      </c>
      <c r="C144" s="60" t="s">
        <v>204</v>
      </c>
      <c r="D144" s="131" t="s">
        <v>454</v>
      </c>
      <c r="E144" s="132"/>
      <c r="F144" s="47"/>
      <c r="G144" s="47"/>
    </row>
    <row r="145" spans="1:7" ht="31.2" x14ac:dyDescent="0.3">
      <c r="A145" s="61" t="s">
        <v>205</v>
      </c>
      <c r="B145" s="51" t="s">
        <v>206</v>
      </c>
      <c r="C145" s="60" t="s">
        <v>204</v>
      </c>
      <c r="D145" s="131" t="s">
        <v>454</v>
      </c>
      <c r="E145" s="55"/>
      <c r="F145" s="47"/>
      <c r="G145" s="47"/>
    </row>
    <row r="146" spans="1:7" x14ac:dyDescent="0.3">
      <c r="A146" s="61" t="s">
        <v>207</v>
      </c>
      <c r="B146" s="51" t="s">
        <v>208</v>
      </c>
      <c r="C146" s="65"/>
      <c r="D146" s="65"/>
      <c r="E146" s="14"/>
      <c r="F146" s="47"/>
      <c r="G146" s="47"/>
    </row>
    <row r="147" spans="1:7" x14ac:dyDescent="0.3">
      <c r="A147" s="133" t="s">
        <v>209</v>
      </c>
      <c r="B147" s="51" t="s">
        <v>120</v>
      </c>
      <c r="C147" s="65" t="s">
        <v>81</v>
      </c>
      <c r="D147" s="65"/>
      <c r="E147" s="14"/>
    </row>
    <row r="148" spans="1:7" x14ac:dyDescent="0.3">
      <c r="A148" s="133" t="s">
        <v>211</v>
      </c>
      <c r="B148" s="51" t="s">
        <v>185</v>
      </c>
      <c r="C148" s="65" t="s">
        <v>81</v>
      </c>
      <c r="D148" s="65"/>
      <c r="E148" s="14"/>
      <c r="F148" s="47" t="s">
        <v>210</v>
      </c>
      <c r="G148" s="47"/>
    </row>
    <row r="149" spans="1:7" ht="31.2" x14ac:dyDescent="0.3">
      <c r="A149" s="133" t="s">
        <v>455</v>
      </c>
      <c r="B149" s="16" t="s">
        <v>212</v>
      </c>
      <c r="C149" s="14"/>
      <c r="D149" s="14"/>
      <c r="E149" s="36"/>
      <c r="F149" s="47"/>
      <c r="G149" s="47"/>
    </row>
    <row r="150" spans="1:7" x14ac:dyDescent="0.3">
      <c r="A150" s="112"/>
      <c r="B150" s="134" t="s">
        <v>3</v>
      </c>
      <c r="C150" s="14" t="s">
        <v>8</v>
      </c>
      <c r="D150" s="14"/>
      <c r="E150" s="36"/>
    </row>
    <row r="151" spans="1:7" x14ac:dyDescent="0.3">
      <c r="A151" s="112"/>
      <c r="B151" s="134" t="s">
        <v>1</v>
      </c>
      <c r="C151" s="14">
        <v>1000</v>
      </c>
      <c r="D151" s="14"/>
      <c r="E151" s="14">
        <f>C151*2%</f>
        <v>20</v>
      </c>
      <c r="F151" s="47"/>
      <c r="G151" s="47"/>
    </row>
    <row r="152" spans="1:7" ht="46.8" x14ac:dyDescent="0.3">
      <c r="A152" s="133" t="s">
        <v>456</v>
      </c>
      <c r="B152" s="16" t="s">
        <v>457</v>
      </c>
      <c r="C152" s="14" t="s">
        <v>458</v>
      </c>
      <c r="D152" s="135" t="s">
        <v>459</v>
      </c>
      <c r="E152" s="136"/>
      <c r="F152" s="47"/>
      <c r="G152" s="47"/>
    </row>
    <row r="153" spans="1:7" x14ac:dyDescent="0.3">
      <c r="A153" s="181" t="s">
        <v>213</v>
      </c>
      <c r="B153" s="181"/>
      <c r="C153" s="181"/>
      <c r="D153" s="181"/>
      <c r="E153" s="181"/>
      <c r="F153" s="47"/>
      <c r="G153" s="47"/>
    </row>
    <row r="154" spans="1:7" ht="46.8" x14ac:dyDescent="0.3">
      <c r="A154" s="64" t="s">
        <v>69</v>
      </c>
      <c r="B154" s="13" t="s">
        <v>424</v>
      </c>
      <c r="C154" s="137" t="s">
        <v>460</v>
      </c>
      <c r="D154" s="138" t="s">
        <v>461</v>
      </c>
      <c r="E154" s="36"/>
      <c r="F154" s="47"/>
      <c r="G154" s="47"/>
    </row>
    <row r="155" spans="1:7" x14ac:dyDescent="0.3">
      <c r="A155" s="1" t="s">
        <v>72</v>
      </c>
      <c r="B155" s="180" t="s">
        <v>462</v>
      </c>
      <c r="C155" s="180"/>
      <c r="D155" s="16"/>
      <c r="E155" s="36"/>
    </row>
    <row r="156" spans="1:7" ht="31.2" x14ac:dyDescent="0.3">
      <c r="A156" s="139" t="s">
        <v>73</v>
      </c>
      <c r="B156" s="13" t="s">
        <v>206</v>
      </c>
      <c r="C156" s="32" t="s">
        <v>130</v>
      </c>
      <c r="D156" s="16"/>
      <c r="E156" s="36"/>
      <c r="F156" s="47"/>
      <c r="G156" s="47"/>
    </row>
    <row r="157" spans="1:7" x14ac:dyDescent="0.3">
      <c r="A157" s="181" t="s">
        <v>214</v>
      </c>
      <c r="B157" s="181"/>
      <c r="C157" s="181"/>
      <c r="D157" s="181"/>
      <c r="E157" s="181"/>
      <c r="F157" s="47"/>
      <c r="G157" s="47"/>
    </row>
    <row r="158" spans="1:7" ht="15.6" customHeight="1" x14ac:dyDescent="0.3">
      <c r="A158" s="140" t="s">
        <v>215</v>
      </c>
      <c r="B158" s="176" t="s">
        <v>216</v>
      </c>
      <c r="C158" s="176"/>
      <c r="D158" s="140"/>
      <c r="E158" s="141"/>
      <c r="F158" s="47"/>
      <c r="G158" s="47"/>
    </row>
    <row r="159" spans="1:7" x14ac:dyDescent="0.3">
      <c r="A159" s="142" t="s">
        <v>217</v>
      </c>
      <c r="B159" s="120" t="s">
        <v>218</v>
      </c>
      <c r="C159" s="66">
        <v>3000</v>
      </c>
      <c r="D159" s="36"/>
      <c r="E159" s="36"/>
      <c r="F159" s="47"/>
      <c r="G159" s="47"/>
    </row>
    <row r="160" spans="1:7" x14ac:dyDescent="0.3">
      <c r="A160" s="142" t="s">
        <v>219</v>
      </c>
      <c r="B160" s="120" t="s">
        <v>220</v>
      </c>
      <c r="C160" s="66">
        <v>6000</v>
      </c>
      <c r="D160" s="16"/>
      <c r="E160" s="36"/>
      <c r="F160" s="47"/>
      <c r="G160" s="47"/>
    </row>
    <row r="161" spans="1:7" x14ac:dyDescent="0.3">
      <c r="A161" s="142" t="s">
        <v>221</v>
      </c>
      <c r="B161" s="120" t="s">
        <v>222</v>
      </c>
      <c r="C161" s="66">
        <v>2000</v>
      </c>
      <c r="D161" s="16"/>
      <c r="E161" s="36"/>
      <c r="F161" s="47"/>
      <c r="G161" s="47"/>
    </row>
    <row r="162" spans="1:7" x14ac:dyDescent="0.3">
      <c r="A162" s="142" t="s">
        <v>223</v>
      </c>
      <c r="B162" s="120" t="s">
        <v>224</v>
      </c>
      <c r="C162" s="67" t="s">
        <v>225</v>
      </c>
      <c r="D162" s="16"/>
      <c r="E162" s="36"/>
      <c r="F162" s="47"/>
      <c r="G162" s="47"/>
    </row>
    <row r="163" spans="1:7" x14ac:dyDescent="0.3">
      <c r="A163" s="142" t="s">
        <v>226</v>
      </c>
      <c r="B163" s="120" t="s">
        <v>227</v>
      </c>
      <c r="C163" s="66">
        <v>3000</v>
      </c>
      <c r="D163" s="16"/>
      <c r="E163" s="36"/>
      <c r="F163" s="47"/>
      <c r="G163" s="47"/>
    </row>
    <row r="164" spans="1:7" ht="31.2" x14ac:dyDescent="0.3">
      <c r="A164" s="142" t="s">
        <v>228</v>
      </c>
      <c r="B164" s="120" t="s">
        <v>229</v>
      </c>
      <c r="C164" s="67" t="s">
        <v>230</v>
      </c>
      <c r="D164" s="16"/>
      <c r="E164" s="36"/>
      <c r="F164" s="47"/>
      <c r="G164" s="47"/>
    </row>
    <row r="165" spans="1:7" ht="31.2" x14ac:dyDescent="0.3">
      <c r="A165" s="142" t="s">
        <v>231</v>
      </c>
      <c r="B165" s="120" t="s">
        <v>232</v>
      </c>
      <c r="C165" s="66">
        <v>5000</v>
      </c>
      <c r="D165" s="16"/>
      <c r="E165" s="36"/>
      <c r="F165" s="47"/>
      <c r="G165" s="47"/>
    </row>
    <row r="166" spans="1:7" x14ac:dyDescent="0.3">
      <c r="A166" s="142" t="s">
        <v>233</v>
      </c>
      <c r="B166" s="120" t="s">
        <v>234</v>
      </c>
      <c r="C166" s="67" t="s">
        <v>225</v>
      </c>
      <c r="D166" s="16"/>
      <c r="E166" s="36"/>
      <c r="F166" s="47"/>
      <c r="G166" s="47"/>
    </row>
    <row r="167" spans="1:7" x14ac:dyDescent="0.3">
      <c r="A167" s="142" t="s">
        <v>235</v>
      </c>
      <c r="B167" s="120" t="s">
        <v>236</v>
      </c>
      <c r="C167" s="66">
        <v>3000</v>
      </c>
      <c r="D167" s="16"/>
      <c r="E167" s="36"/>
      <c r="F167" s="47"/>
      <c r="G167" s="47"/>
    </row>
    <row r="168" spans="1:7" x14ac:dyDescent="0.3">
      <c r="A168" s="142" t="s">
        <v>237</v>
      </c>
      <c r="B168" s="68" t="s">
        <v>238</v>
      </c>
      <c r="C168" s="67" t="s">
        <v>225</v>
      </c>
      <c r="D168" s="16"/>
      <c r="E168" s="36"/>
      <c r="F168" s="47"/>
      <c r="G168" s="47"/>
    </row>
    <row r="169" spans="1:7" x14ac:dyDescent="0.3">
      <c r="A169" s="142" t="s">
        <v>239</v>
      </c>
      <c r="B169" s="21" t="s">
        <v>240</v>
      </c>
      <c r="C169" s="66">
        <v>2000</v>
      </c>
      <c r="D169" s="16"/>
      <c r="E169" s="36"/>
      <c r="F169" s="47"/>
      <c r="G169" s="47"/>
    </row>
    <row r="170" spans="1:7" x14ac:dyDescent="0.3">
      <c r="A170" s="140" t="s">
        <v>241</v>
      </c>
      <c r="B170" s="176" t="s">
        <v>242</v>
      </c>
      <c r="C170" s="176"/>
      <c r="D170" s="176"/>
      <c r="E170" s="176"/>
      <c r="F170" s="47"/>
      <c r="G170" s="47"/>
    </row>
    <row r="171" spans="1:7" x14ac:dyDescent="0.3">
      <c r="A171" s="143" t="s">
        <v>243</v>
      </c>
      <c r="B171" s="28" t="s">
        <v>244</v>
      </c>
      <c r="C171" s="66">
        <v>5000</v>
      </c>
      <c r="D171" s="16"/>
      <c r="E171" s="36"/>
      <c r="F171" s="47"/>
      <c r="G171" s="47"/>
    </row>
    <row r="172" spans="1:7" ht="31.2" x14ac:dyDescent="0.3">
      <c r="A172" s="143" t="s">
        <v>245</v>
      </c>
      <c r="B172" s="28" t="s">
        <v>246</v>
      </c>
      <c r="C172" s="67" t="s">
        <v>247</v>
      </c>
      <c r="D172" s="16"/>
      <c r="E172" s="36"/>
      <c r="F172" s="47"/>
      <c r="G172" s="47"/>
    </row>
    <row r="173" spans="1:7" ht="31.2" x14ac:dyDescent="0.3">
      <c r="A173" s="142" t="s">
        <v>248</v>
      </c>
      <c r="B173" s="120" t="s">
        <v>249</v>
      </c>
      <c r="C173" s="67" t="s">
        <v>463</v>
      </c>
      <c r="D173" s="16"/>
      <c r="E173" s="36"/>
      <c r="F173" s="47"/>
      <c r="G173" s="47"/>
    </row>
    <row r="174" spans="1:7" x14ac:dyDescent="0.3">
      <c r="A174" s="142" t="s">
        <v>250</v>
      </c>
      <c r="B174" s="28" t="s">
        <v>251</v>
      </c>
      <c r="C174" s="67" t="s">
        <v>252</v>
      </c>
      <c r="D174" s="16"/>
      <c r="E174" s="36"/>
      <c r="F174" s="47"/>
      <c r="G174" s="47"/>
    </row>
    <row r="175" spans="1:7" ht="31.2" x14ac:dyDescent="0.3">
      <c r="A175" s="142" t="s">
        <v>253</v>
      </c>
      <c r="B175" s="69" t="s">
        <v>254</v>
      </c>
      <c r="C175" s="203" t="s">
        <v>255</v>
      </c>
      <c r="D175" s="204"/>
      <c r="E175" s="36"/>
      <c r="F175" s="47"/>
      <c r="G175" s="47"/>
    </row>
    <row r="176" spans="1:7" ht="31.2" x14ac:dyDescent="0.3">
      <c r="A176" s="142" t="s">
        <v>256</v>
      </c>
      <c r="B176" s="28" t="s">
        <v>257</v>
      </c>
      <c r="C176" s="66">
        <v>3500</v>
      </c>
      <c r="D176" s="16"/>
      <c r="E176" s="36"/>
      <c r="F176" s="47"/>
      <c r="G176" s="47"/>
    </row>
    <row r="177" spans="1:7" ht="31.2" x14ac:dyDescent="0.3">
      <c r="A177" s="142" t="s">
        <v>258</v>
      </c>
      <c r="B177" s="70" t="s">
        <v>259</v>
      </c>
      <c r="C177" s="66">
        <v>2000</v>
      </c>
      <c r="D177" s="16"/>
      <c r="E177" s="36"/>
      <c r="F177" s="47"/>
      <c r="G177" s="47"/>
    </row>
    <row r="178" spans="1:7" ht="31.2" x14ac:dyDescent="0.3">
      <c r="A178" s="142" t="s">
        <v>260</v>
      </c>
      <c r="B178" s="28" t="s">
        <v>261</v>
      </c>
      <c r="C178" s="67" t="s">
        <v>262</v>
      </c>
      <c r="D178" s="16"/>
      <c r="E178" s="36"/>
      <c r="F178" s="47"/>
      <c r="G178" s="47"/>
    </row>
    <row r="179" spans="1:7" ht="31.2" x14ac:dyDescent="0.3">
      <c r="A179" s="142" t="s">
        <v>263</v>
      </c>
      <c r="B179" s="28" t="s">
        <v>264</v>
      </c>
      <c r="C179" s="66">
        <v>4000</v>
      </c>
      <c r="D179" s="16"/>
      <c r="E179" s="36"/>
      <c r="F179" s="47"/>
      <c r="G179" s="47"/>
    </row>
    <row r="180" spans="1:7" ht="31.2" x14ac:dyDescent="0.3">
      <c r="A180" s="142" t="s">
        <v>265</v>
      </c>
      <c r="B180" s="28" t="s">
        <v>266</v>
      </c>
      <c r="C180" s="66">
        <v>5000</v>
      </c>
      <c r="D180" s="16"/>
      <c r="E180" s="36"/>
      <c r="F180" s="47"/>
      <c r="G180" s="47"/>
    </row>
    <row r="181" spans="1:7" x14ac:dyDescent="0.3">
      <c r="A181" s="107" t="s">
        <v>267</v>
      </c>
      <c r="B181" s="21" t="s">
        <v>240</v>
      </c>
      <c r="C181" s="66">
        <v>2000</v>
      </c>
      <c r="D181" s="16"/>
      <c r="E181" s="36"/>
      <c r="F181" s="47"/>
      <c r="G181" s="47"/>
    </row>
    <row r="182" spans="1:7" x14ac:dyDescent="0.3">
      <c r="A182" s="142" t="s">
        <v>268</v>
      </c>
      <c r="B182" s="28" t="s">
        <v>269</v>
      </c>
      <c r="C182" s="71" t="s">
        <v>270</v>
      </c>
      <c r="D182" s="16"/>
      <c r="E182" s="36"/>
      <c r="F182" s="47"/>
      <c r="G182" s="47"/>
    </row>
    <row r="183" spans="1:7" x14ac:dyDescent="0.3">
      <c r="A183" s="181" t="s">
        <v>271</v>
      </c>
      <c r="B183" s="181"/>
      <c r="C183" s="181"/>
      <c r="D183" s="181"/>
      <c r="E183" s="181"/>
      <c r="F183" s="47"/>
      <c r="G183" s="47"/>
    </row>
    <row r="184" spans="1:7" x14ac:dyDescent="0.3">
      <c r="A184" s="140" t="s">
        <v>272</v>
      </c>
      <c r="B184" s="176" t="s">
        <v>273</v>
      </c>
      <c r="C184" s="176"/>
      <c r="D184" s="140"/>
      <c r="E184" s="141"/>
      <c r="F184" s="47"/>
      <c r="G184" s="47"/>
    </row>
    <row r="185" spans="1:7" ht="31.2" x14ac:dyDescent="0.3">
      <c r="A185" s="142" t="s">
        <v>274</v>
      </c>
      <c r="B185" s="114" t="s">
        <v>275</v>
      </c>
      <c r="C185" s="67" t="s">
        <v>464</v>
      </c>
      <c r="D185" s="16"/>
      <c r="E185" s="36"/>
      <c r="F185" s="47"/>
      <c r="G185" s="47"/>
    </row>
    <row r="186" spans="1:7" x14ac:dyDescent="0.3">
      <c r="A186" s="142" t="s">
        <v>276</v>
      </c>
      <c r="B186" s="28" t="s">
        <v>277</v>
      </c>
      <c r="C186" s="66">
        <v>2500</v>
      </c>
      <c r="D186" s="16"/>
      <c r="E186" s="36"/>
      <c r="F186" s="47"/>
      <c r="G186" s="47"/>
    </row>
    <row r="187" spans="1:7" x14ac:dyDescent="0.3">
      <c r="A187" s="142" t="s">
        <v>278</v>
      </c>
      <c r="B187" s="28" t="s">
        <v>279</v>
      </c>
      <c r="C187" s="66">
        <v>1000</v>
      </c>
      <c r="D187" s="16"/>
      <c r="E187" s="36"/>
      <c r="F187" s="47"/>
      <c r="G187" s="47"/>
    </row>
    <row r="188" spans="1:7" x14ac:dyDescent="0.3">
      <c r="A188" s="140" t="s">
        <v>280</v>
      </c>
      <c r="B188" s="176" t="s">
        <v>281</v>
      </c>
      <c r="C188" s="176"/>
      <c r="D188" s="176"/>
      <c r="E188" s="176"/>
      <c r="F188" s="47"/>
      <c r="G188" s="47"/>
    </row>
    <row r="189" spans="1:7" ht="31.2" x14ac:dyDescent="0.3">
      <c r="A189" s="142" t="s">
        <v>282</v>
      </c>
      <c r="B189" s="28" t="s">
        <v>283</v>
      </c>
      <c r="C189" s="67" t="s">
        <v>284</v>
      </c>
      <c r="D189" s="16"/>
      <c r="E189" s="36"/>
      <c r="F189" s="47"/>
      <c r="G189" s="47"/>
    </row>
    <row r="190" spans="1:7" x14ac:dyDescent="0.3">
      <c r="A190" s="142" t="s">
        <v>285</v>
      </c>
      <c r="B190" s="28" t="s">
        <v>286</v>
      </c>
      <c r="C190" s="66">
        <v>2500</v>
      </c>
      <c r="D190" s="16"/>
      <c r="E190" s="36"/>
      <c r="F190" s="47"/>
      <c r="G190" s="47"/>
    </row>
    <row r="191" spans="1:7" ht="31.2" x14ac:dyDescent="0.3">
      <c r="A191" s="142" t="s">
        <v>287</v>
      </c>
      <c r="B191" s="28" t="s">
        <v>288</v>
      </c>
      <c r="C191" s="67" t="s">
        <v>465</v>
      </c>
      <c r="D191" s="16"/>
      <c r="E191" s="36"/>
      <c r="F191" s="47"/>
      <c r="G191" s="47"/>
    </row>
    <row r="192" spans="1:7" ht="31.2" x14ac:dyDescent="0.3">
      <c r="A192" s="142" t="s">
        <v>289</v>
      </c>
      <c r="B192" s="28" t="s">
        <v>290</v>
      </c>
      <c r="C192" s="66">
        <v>3000</v>
      </c>
      <c r="D192" s="16"/>
      <c r="E192" s="36"/>
      <c r="F192" s="47"/>
      <c r="G192" s="47"/>
    </row>
    <row r="193" spans="1:7" x14ac:dyDescent="0.3">
      <c r="A193" s="142" t="s">
        <v>291</v>
      </c>
      <c r="B193" s="28" t="s">
        <v>292</v>
      </c>
      <c r="C193" s="66">
        <v>5000</v>
      </c>
      <c r="D193" s="16"/>
      <c r="E193" s="36"/>
      <c r="F193" s="47"/>
      <c r="G193" s="47"/>
    </row>
    <row r="194" spans="1:7" x14ac:dyDescent="0.3">
      <c r="A194" s="142" t="s">
        <v>293</v>
      </c>
      <c r="B194" s="28" t="s">
        <v>279</v>
      </c>
      <c r="C194" s="66">
        <v>1000</v>
      </c>
      <c r="D194" s="16"/>
      <c r="E194" s="36"/>
      <c r="F194" s="47"/>
      <c r="G194" s="47"/>
    </row>
    <row r="195" spans="1:7" x14ac:dyDescent="0.3">
      <c r="A195" s="181" t="s">
        <v>294</v>
      </c>
      <c r="B195" s="181"/>
      <c r="C195" s="181"/>
      <c r="D195" s="181"/>
      <c r="E195" s="181"/>
      <c r="F195" s="47"/>
      <c r="G195" s="47"/>
    </row>
    <row r="196" spans="1:7" x14ac:dyDescent="0.3">
      <c r="A196" s="140" t="s">
        <v>295</v>
      </c>
      <c r="B196" s="176" t="s">
        <v>296</v>
      </c>
      <c r="C196" s="176"/>
      <c r="D196" s="140"/>
      <c r="E196" s="141"/>
      <c r="F196" s="47"/>
      <c r="G196" s="47"/>
    </row>
    <row r="197" spans="1:7" ht="31.2" x14ac:dyDescent="0.3">
      <c r="A197" s="107" t="s">
        <v>297</v>
      </c>
      <c r="B197" s="75" t="s">
        <v>298</v>
      </c>
      <c r="C197" s="144" t="s">
        <v>299</v>
      </c>
      <c r="D197" s="16"/>
      <c r="E197" s="36"/>
      <c r="F197" s="47"/>
      <c r="G197" s="47"/>
    </row>
    <row r="198" spans="1:7" x14ac:dyDescent="0.3">
      <c r="A198" s="142" t="s">
        <v>300</v>
      </c>
      <c r="B198" s="75" t="s">
        <v>301</v>
      </c>
      <c r="C198" s="66">
        <v>5000</v>
      </c>
      <c r="D198" s="16"/>
      <c r="E198" s="36"/>
      <c r="F198" s="47"/>
      <c r="G198" s="47"/>
    </row>
    <row r="199" spans="1:7" x14ac:dyDescent="0.3">
      <c r="A199" s="142" t="s">
        <v>302</v>
      </c>
      <c r="B199" s="75" t="s">
        <v>303</v>
      </c>
      <c r="C199" s="66">
        <v>3000</v>
      </c>
      <c r="D199" s="16"/>
      <c r="E199" s="36"/>
      <c r="F199" s="47"/>
      <c r="G199" s="47"/>
    </row>
    <row r="200" spans="1:7" x14ac:dyDescent="0.3">
      <c r="A200" s="142" t="s">
        <v>304</v>
      </c>
      <c r="B200" s="75" t="s">
        <v>305</v>
      </c>
      <c r="C200" s="66">
        <v>5000</v>
      </c>
      <c r="D200" s="16"/>
      <c r="E200" s="36"/>
      <c r="F200" s="47"/>
      <c r="G200" s="47"/>
    </row>
    <row r="201" spans="1:7" x14ac:dyDescent="0.3">
      <c r="A201" s="142" t="s">
        <v>306</v>
      </c>
      <c r="B201" s="120" t="s">
        <v>307</v>
      </c>
      <c r="C201" s="71" t="s">
        <v>225</v>
      </c>
      <c r="D201" s="16"/>
      <c r="E201" s="36"/>
      <c r="F201" s="47"/>
      <c r="G201" s="47"/>
    </row>
    <row r="202" spans="1:7" x14ac:dyDescent="0.3">
      <c r="A202" s="142" t="s">
        <v>308</v>
      </c>
      <c r="B202" s="145" t="s">
        <v>309</v>
      </c>
      <c r="C202" s="66">
        <v>2000</v>
      </c>
      <c r="D202" s="16"/>
      <c r="E202" s="36"/>
      <c r="F202" s="47"/>
      <c r="G202" s="47"/>
    </row>
    <row r="203" spans="1:7" x14ac:dyDescent="0.3">
      <c r="A203" s="142" t="s">
        <v>310</v>
      </c>
      <c r="B203" s="120" t="s">
        <v>311</v>
      </c>
      <c r="C203" s="66">
        <v>5000</v>
      </c>
      <c r="D203" s="16"/>
      <c r="E203" s="36"/>
      <c r="F203" s="47"/>
      <c r="G203" s="47"/>
    </row>
    <row r="204" spans="1:7" x14ac:dyDescent="0.3">
      <c r="A204" s="140" t="s">
        <v>312</v>
      </c>
      <c r="B204" s="176" t="s">
        <v>313</v>
      </c>
      <c r="C204" s="176"/>
      <c r="D204" s="176"/>
      <c r="E204" s="176"/>
      <c r="F204" s="47"/>
      <c r="G204" s="47"/>
    </row>
    <row r="205" spans="1:7" ht="31.2" x14ac:dyDescent="0.3">
      <c r="A205" s="142" t="s">
        <v>314</v>
      </c>
      <c r="B205" s="120" t="s">
        <v>315</v>
      </c>
      <c r="C205" s="67" t="s">
        <v>316</v>
      </c>
      <c r="D205" s="16"/>
      <c r="E205" s="36"/>
      <c r="F205" s="47"/>
      <c r="G205" s="47"/>
    </row>
    <row r="206" spans="1:7" ht="31.2" x14ac:dyDescent="0.3">
      <c r="A206" s="142" t="s">
        <v>317</v>
      </c>
      <c r="B206" s="120" t="s">
        <v>318</v>
      </c>
      <c r="C206" s="146" t="s">
        <v>466</v>
      </c>
      <c r="D206" s="16"/>
      <c r="E206" s="36"/>
      <c r="F206" s="47"/>
      <c r="G206" s="47"/>
    </row>
    <row r="207" spans="1:7" ht="46.8" x14ac:dyDescent="0.3">
      <c r="A207" s="142" t="s">
        <v>319</v>
      </c>
      <c r="B207" s="120" t="s">
        <v>467</v>
      </c>
      <c r="C207" s="146" t="s">
        <v>468</v>
      </c>
      <c r="D207" s="16"/>
      <c r="E207" s="36"/>
      <c r="F207" s="47"/>
      <c r="G207" s="47"/>
    </row>
    <row r="208" spans="1:7" ht="31.2" x14ac:dyDescent="0.3">
      <c r="A208" s="142" t="s">
        <v>320</v>
      </c>
      <c r="B208" s="114" t="s">
        <v>321</v>
      </c>
      <c r="C208" s="147" t="s">
        <v>255</v>
      </c>
      <c r="D208" s="16"/>
      <c r="E208" s="36"/>
      <c r="F208" s="47"/>
      <c r="G208" s="47"/>
    </row>
    <row r="209" spans="1:7" ht="31.2" x14ac:dyDescent="0.3">
      <c r="A209" s="142" t="s">
        <v>322</v>
      </c>
      <c r="B209" s="120" t="s">
        <v>323</v>
      </c>
      <c r="C209" s="19">
        <v>5000</v>
      </c>
      <c r="D209" s="16"/>
      <c r="E209" s="36"/>
      <c r="F209" s="47"/>
      <c r="G209" s="47"/>
    </row>
    <row r="210" spans="1:7" ht="31.2" x14ac:dyDescent="0.3">
      <c r="A210" s="142" t="s">
        <v>324</v>
      </c>
      <c r="B210" s="120" t="s">
        <v>325</v>
      </c>
      <c r="C210" s="19">
        <v>5000</v>
      </c>
      <c r="D210" s="16"/>
      <c r="E210" s="36"/>
      <c r="F210" s="47"/>
      <c r="G210" s="47"/>
    </row>
    <row r="211" spans="1:7" x14ac:dyDescent="0.3">
      <c r="A211" s="142" t="s">
        <v>326</v>
      </c>
      <c r="B211" s="75" t="s">
        <v>309</v>
      </c>
      <c r="C211" s="19">
        <v>2000</v>
      </c>
      <c r="D211" s="16"/>
      <c r="E211" s="36"/>
      <c r="F211" s="47"/>
      <c r="G211" s="47"/>
    </row>
    <row r="212" spans="1:7" ht="31.2" x14ac:dyDescent="0.3">
      <c r="A212" s="142" t="s">
        <v>327</v>
      </c>
      <c r="B212" s="75" t="s">
        <v>469</v>
      </c>
      <c r="C212" s="19" t="s">
        <v>470</v>
      </c>
      <c r="D212" s="16"/>
      <c r="E212" s="36"/>
      <c r="F212" s="47"/>
      <c r="G212" s="47"/>
    </row>
    <row r="213" spans="1:7" x14ac:dyDescent="0.3">
      <c r="A213" s="142" t="s">
        <v>471</v>
      </c>
      <c r="B213" s="118" t="s">
        <v>328</v>
      </c>
      <c r="C213" s="71" t="s">
        <v>270</v>
      </c>
      <c r="D213" s="16"/>
      <c r="E213" s="36"/>
      <c r="F213" s="47"/>
      <c r="G213" s="47"/>
    </row>
    <row r="214" spans="1:7" x14ac:dyDescent="0.3">
      <c r="A214" s="72" t="s">
        <v>329</v>
      </c>
      <c r="B214" s="38"/>
      <c r="C214" s="38"/>
      <c r="D214" s="47"/>
      <c r="E214" s="47"/>
      <c r="F214" s="47"/>
      <c r="G214" s="47"/>
    </row>
    <row r="215" spans="1:7" ht="15.6" customHeight="1" x14ac:dyDescent="0.3">
      <c r="A215" s="177" t="s">
        <v>330</v>
      </c>
      <c r="B215" s="177"/>
      <c r="C215" s="38"/>
      <c r="D215" s="47"/>
      <c r="E215" s="47"/>
      <c r="F215" s="47"/>
      <c r="G215" s="47"/>
    </row>
    <row r="216" spans="1:7" x14ac:dyDescent="0.3">
      <c r="A216" s="177"/>
      <c r="B216" s="177"/>
      <c r="C216" s="38"/>
      <c r="D216" s="47"/>
      <c r="E216" s="47"/>
      <c r="F216" s="47"/>
      <c r="G216" s="47"/>
    </row>
    <row r="217" spans="1:7" ht="15.6" customHeight="1" x14ac:dyDescent="0.3">
      <c r="A217" s="177" t="s">
        <v>331</v>
      </c>
      <c r="B217" s="177"/>
      <c r="C217" s="38"/>
      <c r="D217" s="6"/>
      <c r="F217" s="47"/>
      <c r="G217" s="47"/>
    </row>
    <row r="218" spans="1:7" x14ac:dyDescent="0.3">
      <c r="A218" s="73" t="s">
        <v>70</v>
      </c>
      <c r="B218" s="74"/>
      <c r="C218" s="38"/>
      <c r="D218" s="6"/>
      <c r="F218" s="47"/>
      <c r="G218" s="47"/>
    </row>
    <row r="219" spans="1:7" ht="15.6" customHeight="1" x14ac:dyDescent="0.3">
      <c r="A219" s="73" t="s">
        <v>472</v>
      </c>
      <c r="B219" s="74"/>
      <c r="C219" s="38"/>
      <c r="D219" s="6"/>
    </row>
    <row r="220" spans="1:7" x14ac:dyDescent="0.3">
      <c r="A220" s="73" t="s">
        <v>332</v>
      </c>
      <c r="B220" s="74"/>
      <c r="C220" s="38"/>
      <c r="D220" s="6"/>
    </row>
    <row r="221" spans="1:7" x14ac:dyDescent="0.3">
      <c r="A221" s="73" t="s">
        <v>333</v>
      </c>
      <c r="B221" s="74"/>
      <c r="C221" s="38"/>
      <c r="D221" s="6"/>
    </row>
    <row r="222" spans="1:7" x14ac:dyDescent="0.3">
      <c r="A222" s="73" t="s">
        <v>334</v>
      </c>
      <c r="B222" s="74"/>
      <c r="C222" s="38"/>
      <c r="D222" s="6"/>
    </row>
    <row r="223" spans="1:7" x14ac:dyDescent="0.3">
      <c r="A223" s="73" t="s">
        <v>335</v>
      </c>
      <c r="B223" s="74"/>
      <c r="C223" s="38"/>
      <c r="D223" s="6"/>
    </row>
    <row r="224" spans="1:7" ht="15.6" customHeight="1" x14ac:dyDescent="0.3">
      <c r="A224" s="178" t="s">
        <v>336</v>
      </c>
      <c r="B224" s="178"/>
      <c r="C224" s="148"/>
      <c r="D224" s="148"/>
    </row>
    <row r="225" spans="1:5" ht="15.6" customHeight="1" x14ac:dyDescent="0.3">
      <c r="A225" s="178" t="s">
        <v>337</v>
      </c>
      <c r="B225" s="178"/>
      <c r="C225" s="38"/>
      <c r="D225" s="6"/>
    </row>
    <row r="226" spans="1:5" ht="15.6" customHeight="1" x14ac:dyDescent="0.3">
      <c r="A226" s="178" t="s">
        <v>338</v>
      </c>
      <c r="B226" s="178"/>
      <c r="C226" s="38"/>
      <c r="D226" s="6"/>
    </row>
    <row r="227" spans="1:5" ht="15.6" customHeight="1" x14ac:dyDescent="0.3">
      <c r="A227" s="205" t="s">
        <v>473</v>
      </c>
      <c r="B227" s="205"/>
      <c r="C227" s="205"/>
      <c r="D227" s="149"/>
      <c r="E227" s="149"/>
    </row>
    <row r="228" spans="1:5" ht="15.6" customHeight="1" x14ac:dyDescent="0.3">
      <c r="A228" s="178" t="s">
        <v>474</v>
      </c>
      <c r="B228" s="178"/>
      <c r="C228" s="178"/>
      <c r="D228" s="6"/>
    </row>
    <row r="229" spans="1:5" ht="15.6" customHeight="1" x14ac:dyDescent="0.3">
      <c r="A229" s="178"/>
      <c r="B229" s="178"/>
      <c r="C229" s="38"/>
      <c r="D229" s="6"/>
    </row>
  </sheetData>
  <mergeCells count="54">
    <mergeCell ref="A227:C227"/>
    <mergeCell ref="A228:C228"/>
    <mergeCell ref="A229:B229"/>
    <mergeCell ref="D188:E188"/>
    <mergeCell ref="A195:C195"/>
    <mergeCell ref="D195:E195"/>
    <mergeCell ref="B196:C196"/>
    <mergeCell ref="B204:C204"/>
    <mergeCell ref="D204:E204"/>
    <mergeCell ref="A225:B225"/>
    <mergeCell ref="A226:B226"/>
    <mergeCell ref="D157:E157"/>
    <mergeCell ref="B170:C170"/>
    <mergeCell ref="D170:E170"/>
    <mergeCell ref="C175:D175"/>
    <mergeCell ref="A183:C183"/>
    <mergeCell ref="D183:E183"/>
    <mergeCell ref="D98:E98"/>
    <mergeCell ref="D112:D118"/>
    <mergeCell ref="A153:C153"/>
    <mergeCell ref="D153:E153"/>
    <mergeCell ref="B155:C155"/>
    <mergeCell ref="D61:F61"/>
    <mergeCell ref="A66:C66"/>
    <mergeCell ref="D66:F66"/>
    <mergeCell ref="B39:D39"/>
    <mergeCell ref="B43:C43"/>
    <mergeCell ref="A48:C48"/>
    <mergeCell ref="D48:F48"/>
    <mergeCell ref="B59:C59"/>
    <mergeCell ref="F10:G10"/>
    <mergeCell ref="B20:C20"/>
    <mergeCell ref="D20:E20"/>
    <mergeCell ref="F20:G20"/>
    <mergeCell ref="A24:A27"/>
    <mergeCell ref="B10:C10"/>
    <mergeCell ref="D10:E10"/>
    <mergeCell ref="C3:D3"/>
    <mergeCell ref="A4:C5"/>
    <mergeCell ref="A8:A9"/>
    <mergeCell ref="B8:B9"/>
    <mergeCell ref="C8:C9"/>
    <mergeCell ref="D8:D9"/>
    <mergeCell ref="A32:A33"/>
    <mergeCell ref="B34:C34"/>
    <mergeCell ref="B98:C98"/>
    <mergeCell ref="B158:C158"/>
    <mergeCell ref="A61:C61"/>
    <mergeCell ref="A157:C157"/>
    <mergeCell ref="B184:C184"/>
    <mergeCell ref="B188:C188"/>
    <mergeCell ref="A215:B216"/>
    <mergeCell ref="A217:B217"/>
    <mergeCell ref="A224:B224"/>
  </mergeCells>
  <printOptions horizontalCentered="1"/>
  <pageMargins left="0" right="0" top="0.39370078740157483" bottom="0.19685039370078741" header="0" footer="0"/>
  <pageSetup paperSize="9" scale="61" fitToHeight="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opLeftCell="A13" workbookViewId="0">
      <selection activeCell="F21" sqref="F21"/>
    </sheetView>
  </sheetViews>
  <sheetFormatPr defaultRowHeight="13.2" x14ac:dyDescent="0.25"/>
  <cols>
    <col min="2" max="2" width="20.44140625" customWidth="1"/>
    <col min="3" max="3" width="19.88671875" customWidth="1"/>
    <col min="4" max="4" width="16.5546875" customWidth="1"/>
    <col min="5" max="5" width="17.6640625" customWidth="1"/>
    <col min="6" max="6" width="20.77734375" customWidth="1"/>
  </cols>
  <sheetData>
    <row r="1" spans="1:16" ht="15.6" x14ac:dyDescent="0.25">
      <c r="A1" s="150" t="s">
        <v>475</v>
      </c>
    </row>
    <row r="2" spans="1:16" ht="54" customHeight="1" x14ac:dyDescent="0.25">
      <c r="A2" s="211" t="s">
        <v>476</v>
      </c>
      <c r="B2" s="211"/>
      <c r="C2" s="211"/>
      <c r="D2" s="211"/>
      <c r="E2" s="211"/>
      <c r="F2" s="211"/>
      <c r="G2" s="175"/>
      <c r="H2" s="175"/>
      <c r="I2" s="175"/>
      <c r="J2" s="175"/>
      <c r="K2" s="175"/>
      <c r="L2" s="175"/>
      <c r="M2" s="175"/>
      <c r="N2" s="175"/>
      <c r="O2" s="175"/>
      <c r="P2" s="175"/>
    </row>
    <row r="3" spans="1:16" ht="33" customHeight="1" thickBot="1" x14ac:dyDescent="0.3">
      <c r="A3" s="152" t="s">
        <v>477</v>
      </c>
    </row>
    <row r="4" spans="1:16" ht="16.2" customHeight="1" thickBot="1" x14ac:dyDescent="0.3">
      <c r="A4" s="153"/>
      <c r="B4" s="154"/>
      <c r="C4" s="208" t="s">
        <v>478</v>
      </c>
      <c r="D4" s="209"/>
      <c r="E4" s="209"/>
      <c r="F4" s="210"/>
    </row>
    <row r="5" spans="1:16" ht="13.8" customHeight="1" thickBot="1" x14ac:dyDescent="0.3">
      <c r="A5" s="155" t="s">
        <v>479</v>
      </c>
      <c r="B5" s="156" t="s">
        <v>480</v>
      </c>
      <c r="C5" s="156" t="s">
        <v>481</v>
      </c>
      <c r="D5" s="156" t="s">
        <v>482</v>
      </c>
      <c r="E5" s="156" t="s">
        <v>483</v>
      </c>
      <c r="F5" s="156" t="s">
        <v>484</v>
      </c>
    </row>
    <row r="6" spans="1:16" ht="61.2" customHeight="1" thickBot="1" x14ac:dyDescent="0.3">
      <c r="A6" s="155">
        <v>6</v>
      </c>
      <c r="B6" s="157">
        <v>0.04</v>
      </c>
      <c r="C6" s="157">
        <v>4.1000000000000002E-2</v>
      </c>
      <c r="D6" s="158" t="s">
        <v>81</v>
      </c>
      <c r="E6" s="158"/>
      <c r="F6" s="212" t="s">
        <v>485</v>
      </c>
      <c r="G6" s="213"/>
      <c r="H6" s="213"/>
    </row>
    <row r="7" spans="1:16" ht="42.6" customHeight="1" thickBot="1" x14ac:dyDescent="0.3">
      <c r="A7" s="155">
        <v>9</v>
      </c>
      <c r="B7" s="157">
        <v>4.8000000000000001E-2</v>
      </c>
      <c r="C7" s="157">
        <v>4.9000000000000002E-2</v>
      </c>
      <c r="D7" s="158" t="s">
        <v>81</v>
      </c>
      <c r="E7" s="158"/>
      <c r="F7" s="212"/>
      <c r="G7" s="213"/>
      <c r="H7" s="213"/>
    </row>
    <row r="8" spans="1:16" ht="31.8" thickBot="1" x14ac:dyDescent="0.3">
      <c r="A8" s="155">
        <v>12</v>
      </c>
      <c r="B8" s="157">
        <v>0.06</v>
      </c>
      <c r="C8" s="157">
        <v>6.2300000000000001E-2</v>
      </c>
      <c r="D8" s="157">
        <v>0.01</v>
      </c>
      <c r="E8" s="157">
        <v>0.01</v>
      </c>
      <c r="F8" s="159" t="s">
        <v>486</v>
      </c>
    </row>
    <row r="9" spans="1:16" ht="16.2" thickBot="1" x14ac:dyDescent="0.3">
      <c r="A9" s="155">
        <v>18</v>
      </c>
      <c r="B9" s="157">
        <v>0.08</v>
      </c>
      <c r="C9" s="157">
        <v>8.4000000000000005E-2</v>
      </c>
      <c r="D9" s="157">
        <v>1.2500000000000001E-2</v>
      </c>
      <c r="E9" s="157">
        <v>1.26E-2</v>
      </c>
      <c r="F9" s="159" t="s">
        <v>487</v>
      </c>
    </row>
    <row r="10" spans="1:16" ht="31.8" thickBot="1" x14ac:dyDescent="0.3">
      <c r="A10" s="155">
        <v>24</v>
      </c>
      <c r="B10" s="157">
        <v>0.1</v>
      </c>
      <c r="C10" s="157">
        <v>0.106</v>
      </c>
      <c r="D10" s="157">
        <v>1.2500000000000001E-2</v>
      </c>
      <c r="E10" s="157">
        <v>1.2999999999999999E-2</v>
      </c>
      <c r="F10" s="158" t="s">
        <v>488</v>
      </c>
    </row>
    <row r="11" spans="1:16" ht="15.6" x14ac:dyDescent="0.25">
      <c r="A11" s="160"/>
    </row>
    <row r="12" spans="1:16" ht="15.6" x14ac:dyDescent="0.25">
      <c r="A12" s="161"/>
    </row>
    <row r="13" spans="1:16" ht="15.6" x14ac:dyDescent="0.25">
      <c r="A13" s="161" t="s">
        <v>489</v>
      </c>
    </row>
    <row r="14" spans="1:16" ht="16.2" thickBot="1" x14ac:dyDescent="0.3">
      <c r="A14" s="152" t="s">
        <v>490</v>
      </c>
    </row>
    <row r="15" spans="1:16" ht="31.2" x14ac:dyDescent="0.25">
      <c r="A15" s="214" t="s">
        <v>339</v>
      </c>
      <c r="B15" s="214" t="s">
        <v>491</v>
      </c>
      <c r="C15" s="162" t="s">
        <v>492</v>
      </c>
      <c r="D15" s="214" t="s">
        <v>494</v>
      </c>
      <c r="E15" s="162" t="s">
        <v>492</v>
      </c>
      <c r="F15" s="162" t="s">
        <v>493</v>
      </c>
      <c r="G15" s="162" t="s">
        <v>492</v>
      </c>
    </row>
    <row r="16" spans="1:16" ht="31.8" thickBot="1" x14ac:dyDescent="0.3">
      <c r="A16" s="215"/>
      <c r="B16" s="215"/>
      <c r="C16" s="163" t="s">
        <v>493</v>
      </c>
      <c r="D16" s="215"/>
      <c r="E16" s="163" t="s">
        <v>493</v>
      </c>
      <c r="F16" s="163" t="s">
        <v>495</v>
      </c>
      <c r="G16" s="163" t="s">
        <v>493</v>
      </c>
    </row>
    <row r="17" spans="1:7" ht="16.2" thickBot="1" x14ac:dyDescent="0.3">
      <c r="A17" s="164">
        <v>3</v>
      </c>
      <c r="B17" s="158"/>
      <c r="C17" s="158"/>
      <c r="D17" s="165">
        <v>0.01</v>
      </c>
      <c r="E17" s="166">
        <v>8.9999999999999993E-3</v>
      </c>
      <c r="F17" s="165">
        <v>0.02</v>
      </c>
      <c r="G17" s="166">
        <v>1.9E-2</v>
      </c>
    </row>
    <row r="18" spans="1:7" ht="16.2" thickBot="1" x14ac:dyDescent="0.3">
      <c r="A18" s="164">
        <v>6</v>
      </c>
      <c r="B18" s="158"/>
      <c r="C18" s="158"/>
      <c r="D18" s="165">
        <v>0.02</v>
      </c>
      <c r="E18" s="166">
        <v>0.02</v>
      </c>
      <c r="F18" s="165">
        <v>0.03</v>
      </c>
      <c r="G18" s="166">
        <v>0.03</v>
      </c>
    </row>
    <row r="19" spans="1:7" ht="16.2" thickBot="1" x14ac:dyDescent="0.3">
      <c r="A19" s="164">
        <v>9</v>
      </c>
      <c r="B19" s="158"/>
      <c r="C19" s="158"/>
      <c r="D19" s="166">
        <v>2.5000000000000001E-2</v>
      </c>
      <c r="E19" s="166">
        <v>2.5000000000000001E-2</v>
      </c>
      <c r="F19" s="166">
        <v>3.5000000000000003E-2</v>
      </c>
      <c r="G19" s="166">
        <v>3.5000000000000003E-2</v>
      </c>
    </row>
    <row r="20" spans="1:7" ht="16.2" thickBot="1" x14ac:dyDescent="0.3">
      <c r="A20" s="164">
        <v>12</v>
      </c>
      <c r="B20" s="165">
        <v>0.01</v>
      </c>
      <c r="C20" s="166">
        <v>0.01</v>
      </c>
      <c r="D20" s="165">
        <v>0.03</v>
      </c>
      <c r="E20" s="166">
        <v>0.03</v>
      </c>
      <c r="F20" s="165">
        <v>0.04</v>
      </c>
      <c r="G20" s="166">
        <v>0.04</v>
      </c>
    </row>
    <row r="21" spans="1:7" ht="16.2" thickBot="1" x14ac:dyDescent="0.3">
      <c r="A21" s="164">
        <v>18</v>
      </c>
      <c r="B21" s="167" t="s">
        <v>81</v>
      </c>
      <c r="C21" s="167" t="s">
        <v>81</v>
      </c>
      <c r="D21" s="167" t="s">
        <v>81</v>
      </c>
      <c r="E21" s="167" t="s">
        <v>81</v>
      </c>
      <c r="F21" s="167" t="s">
        <v>81</v>
      </c>
      <c r="G21" s="167" t="s">
        <v>81</v>
      </c>
    </row>
    <row r="22" spans="1:7" ht="16.2" thickBot="1" x14ac:dyDescent="0.3">
      <c r="A22" s="164">
        <v>24</v>
      </c>
      <c r="B22" s="166">
        <v>1.4999999999999999E-2</v>
      </c>
      <c r="C22" s="166">
        <v>1.4999999999999999E-2</v>
      </c>
      <c r="D22" s="165">
        <v>0.04</v>
      </c>
      <c r="E22" s="166">
        <v>0.04</v>
      </c>
      <c r="F22" s="165">
        <v>0.05</v>
      </c>
      <c r="G22" s="166">
        <v>4.9000000000000002E-2</v>
      </c>
    </row>
    <row r="23" spans="1:7" ht="15.6" x14ac:dyDescent="0.25">
      <c r="A23" s="168" t="s">
        <v>496</v>
      </c>
    </row>
    <row r="24" spans="1:7" ht="15.6" x14ac:dyDescent="0.25">
      <c r="A24" s="168" t="s">
        <v>497</v>
      </c>
    </row>
    <row r="25" spans="1:7" ht="15.6" x14ac:dyDescent="0.25">
      <c r="A25" s="168" t="s">
        <v>498</v>
      </c>
    </row>
    <row r="26" spans="1:7" ht="15.6" x14ac:dyDescent="0.25">
      <c r="A26" s="168" t="s">
        <v>499</v>
      </c>
    </row>
    <row r="27" spans="1:7" ht="15.6" x14ac:dyDescent="0.25">
      <c r="A27" s="168" t="s">
        <v>500</v>
      </c>
    </row>
    <row r="28" spans="1:7" ht="15.6" x14ac:dyDescent="0.25">
      <c r="A28" s="168" t="s">
        <v>501</v>
      </c>
    </row>
    <row r="29" spans="1:7" ht="15.6" x14ac:dyDescent="0.25">
      <c r="A29" s="168" t="s">
        <v>502</v>
      </c>
    </row>
    <row r="30" spans="1:7" ht="15.6" x14ac:dyDescent="0.25">
      <c r="A30" s="168" t="s">
        <v>503</v>
      </c>
    </row>
    <row r="31" spans="1:7" ht="16.2" thickBot="1" x14ac:dyDescent="0.3">
      <c r="A31" s="160"/>
    </row>
    <row r="32" spans="1:7" ht="16.8" thickBot="1" x14ac:dyDescent="0.3">
      <c r="A32" s="208" t="s">
        <v>504</v>
      </c>
      <c r="B32" s="209"/>
      <c r="C32" s="209"/>
      <c r="D32" s="210"/>
    </row>
    <row r="33" spans="1:4" ht="31.2" x14ac:dyDescent="0.25">
      <c r="A33" s="206" t="s">
        <v>505</v>
      </c>
      <c r="B33" s="206" t="s">
        <v>506</v>
      </c>
      <c r="C33" s="206" t="s">
        <v>507</v>
      </c>
      <c r="D33" s="169" t="s">
        <v>508</v>
      </c>
    </row>
    <row r="34" spans="1:4" ht="16.2" thickBot="1" x14ac:dyDescent="0.3">
      <c r="A34" s="207"/>
      <c r="B34" s="207"/>
      <c r="C34" s="207"/>
      <c r="D34" s="170" t="s">
        <v>509</v>
      </c>
    </row>
    <row r="35" spans="1:4" ht="47.4" thickBot="1" x14ac:dyDescent="0.3">
      <c r="A35" s="171" t="s">
        <v>510</v>
      </c>
      <c r="B35" s="172">
        <v>0</v>
      </c>
      <c r="C35" s="172">
        <v>0</v>
      </c>
      <c r="D35" s="172">
        <v>0</v>
      </c>
    </row>
    <row r="36" spans="1:4" ht="15.6" x14ac:dyDescent="0.25">
      <c r="A36" s="160"/>
    </row>
    <row r="37" spans="1:4" ht="15.6" x14ac:dyDescent="0.25">
      <c r="A37" s="150" t="s">
        <v>511</v>
      </c>
    </row>
    <row r="38" spans="1:4" ht="15.6" x14ac:dyDescent="0.25">
      <c r="A38" s="150"/>
    </row>
    <row r="39" spans="1:4" ht="15.6" x14ac:dyDescent="0.25">
      <c r="A39" s="150"/>
    </row>
    <row r="40" spans="1:4" ht="15.6" x14ac:dyDescent="0.25">
      <c r="A40" s="150" t="s">
        <v>512</v>
      </c>
    </row>
    <row r="41" spans="1:4" x14ac:dyDescent="0.25">
      <c r="A41" s="173">
        <v>996312988330</v>
      </c>
    </row>
    <row r="42" spans="1:4" x14ac:dyDescent="0.25">
      <c r="A42" s="173">
        <v>996555988330</v>
      </c>
    </row>
    <row r="43" spans="1:4" x14ac:dyDescent="0.25">
      <c r="A43" s="173">
        <v>996770988330</v>
      </c>
    </row>
    <row r="44" spans="1:4" x14ac:dyDescent="0.25">
      <c r="A44" s="174" t="s">
        <v>513</v>
      </c>
    </row>
    <row r="45" spans="1:4" ht="15.6" x14ac:dyDescent="0.25">
      <c r="A45" s="151"/>
    </row>
    <row r="46" spans="1:4" ht="15.6" x14ac:dyDescent="0.25">
      <c r="A46" s="151"/>
    </row>
  </sheetData>
  <mergeCells count="10">
    <mergeCell ref="A33:A34"/>
    <mergeCell ref="B33:B34"/>
    <mergeCell ref="C33:C34"/>
    <mergeCell ref="C4:F4"/>
    <mergeCell ref="A2:F2"/>
    <mergeCell ref="F6:H7"/>
    <mergeCell ref="A15:A16"/>
    <mergeCell ref="B15:B16"/>
    <mergeCell ref="D15:D16"/>
    <mergeCell ref="A32:D32"/>
  </mergeCells>
  <hyperlinks>
    <hyperlink ref="A41" r:id="rId1" display="http://halykbank.kg/ru/kontaktnye-dannye.html?tmpl=component"/>
    <hyperlink ref="A42" r:id="rId2" display="http://halykbank.kg/ru/kontaktnye-dannye.html?tmpl=component"/>
    <hyperlink ref="A43" r:id="rId3" display="http://halykbank.kg/ru/kontaktnye-dannye.html?tmpl=component"/>
    <hyperlink ref="A44" r:id="rId4" display="http://halykbank.kg/ru/kontaktnye-dannye.html?tmpl=componen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L28" sqref="L28"/>
    </sheetView>
  </sheetViews>
  <sheetFormatPr defaultRowHeight="13.2" x14ac:dyDescent="0.25"/>
  <cols>
    <col min="2" max="2" width="56" customWidth="1"/>
    <col min="5" max="5" width="11.5546875" customWidth="1"/>
    <col min="7" max="7" width="17.44140625" customWidth="1"/>
  </cols>
  <sheetData>
    <row r="1" spans="1:8" ht="13.8" thickBot="1" x14ac:dyDescent="0.3">
      <c r="A1" s="77" t="s">
        <v>340</v>
      </c>
      <c r="B1" s="78" t="s">
        <v>16</v>
      </c>
      <c r="C1" s="216" t="s">
        <v>341</v>
      </c>
      <c r="D1" s="217"/>
      <c r="E1" s="218"/>
      <c r="F1" s="216" t="s">
        <v>342</v>
      </c>
      <c r="G1" s="218"/>
      <c r="H1" s="79"/>
    </row>
    <row r="2" spans="1:8" ht="13.8" thickBot="1" x14ac:dyDescent="0.3">
      <c r="A2" s="80">
        <v>1</v>
      </c>
      <c r="B2" s="81" t="s">
        <v>343</v>
      </c>
      <c r="C2" s="219" t="s">
        <v>344</v>
      </c>
      <c r="D2" s="220"/>
      <c r="E2" s="221"/>
      <c r="F2" s="219" t="s">
        <v>345</v>
      </c>
      <c r="G2" s="221"/>
      <c r="H2" s="79"/>
    </row>
    <row r="3" spans="1:8" ht="13.8" thickBot="1" x14ac:dyDescent="0.3">
      <c r="A3" s="80">
        <v>2</v>
      </c>
      <c r="B3" s="81" t="s">
        <v>346</v>
      </c>
      <c r="C3" s="219" t="s">
        <v>347</v>
      </c>
      <c r="D3" s="220"/>
      <c r="E3" s="221"/>
      <c r="F3" s="219" t="s">
        <v>347</v>
      </c>
      <c r="G3" s="221"/>
      <c r="H3" s="79"/>
    </row>
    <row r="4" spans="1:8" ht="13.8" thickBot="1" x14ac:dyDescent="0.3">
      <c r="A4" s="222" t="s">
        <v>348</v>
      </c>
      <c r="B4" s="223"/>
      <c r="C4" s="223"/>
      <c r="D4" s="223"/>
      <c r="E4" s="224"/>
      <c r="F4" s="225"/>
      <c r="G4" s="224"/>
      <c r="H4" s="79"/>
    </row>
    <row r="5" spans="1:8" ht="13.8" thickBot="1" x14ac:dyDescent="0.3">
      <c r="A5" s="82" t="s">
        <v>10</v>
      </c>
      <c r="B5" s="81" t="s">
        <v>349</v>
      </c>
      <c r="C5" s="219" t="s">
        <v>161</v>
      </c>
      <c r="D5" s="220"/>
      <c r="E5" s="221"/>
      <c r="F5" s="219" t="s">
        <v>161</v>
      </c>
      <c r="G5" s="221"/>
      <c r="H5" s="79"/>
    </row>
    <row r="6" spans="1:8" ht="13.8" thickBot="1" x14ac:dyDescent="0.3">
      <c r="A6" s="226" t="s">
        <v>11</v>
      </c>
      <c r="B6" s="81" t="s">
        <v>350</v>
      </c>
      <c r="C6" s="219" t="s">
        <v>161</v>
      </c>
      <c r="D6" s="220"/>
      <c r="E6" s="221"/>
      <c r="F6" s="219" t="s">
        <v>161</v>
      </c>
      <c r="G6" s="221"/>
      <c r="H6" s="79"/>
    </row>
    <row r="7" spans="1:8" ht="13.8" thickBot="1" x14ac:dyDescent="0.3">
      <c r="A7" s="227"/>
      <c r="B7" s="81" t="s">
        <v>351</v>
      </c>
      <c r="C7" s="219" t="s">
        <v>161</v>
      </c>
      <c r="D7" s="220"/>
      <c r="E7" s="221"/>
      <c r="F7" s="219" t="s">
        <v>161</v>
      </c>
      <c r="G7" s="221"/>
      <c r="H7" s="79"/>
    </row>
    <row r="8" spans="1:8" ht="13.8" thickBot="1" x14ac:dyDescent="0.3">
      <c r="A8" s="82" t="s">
        <v>17</v>
      </c>
      <c r="B8" s="81" t="s">
        <v>352</v>
      </c>
      <c r="C8" s="219" t="s">
        <v>161</v>
      </c>
      <c r="D8" s="220"/>
      <c r="E8" s="221"/>
      <c r="F8" s="219" t="s">
        <v>161</v>
      </c>
      <c r="G8" s="221"/>
      <c r="H8" s="79"/>
    </row>
    <row r="9" spans="1:8" ht="27" thickBot="1" x14ac:dyDescent="0.3">
      <c r="A9" s="82" t="s">
        <v>18</v>
      </c>
      <c r="B9" s="83" t="s">
        <v>353</v>
      </c>
      <c r="C9" s="219" t="s">
        <v>161</v>
      </c>
      <c r="D9" s="220"/>
      <c r="E9" s="221"/>
      <c r="F9" s="219" t="s">
        <v>161</v>
      </c>
      <c r="G9" s="221"/>
      <c r="H9" s="79"/>
    </row>
    <row r="10" spans="1:8" ht="13.8" thickBot="1" x14ac:dyDescent="0.3">
      <c r="A10" s="84" t="s">
        <v>33</v>
      </c>
      <c r="B10" s="85" t="s">
        <v>354</v>
      </c>
      <c r="C10" s="219" t="s">
        <v>355</v>
      </c>
      <c r="D10" s="220"/>
      <c r="E10" s="221"/>
      <c r="F10" s="219" t="s">
        <v>356</v>
      </c>
      <c r="G10" s="221"/>
      <c r="H10" s="79"/>
    </row>
    <row r="11" spans="1:8" ht="13.8" thickBot="1" x14ac:dyDescent="0.3">
      <c r="A11" s="84" t="s">
        <v>21</v>
      </c>
      <c r="B11" s="84" t="s">
        <v>357</v>
      </c>
      <c r="C11" s="219" t="s">
        <v>358</v>
      </c>
      <c r="D11" s="220"/>
      <c r="E11" s="221"/>
      <c r="F11" s="219" t="s">
        <v>359</v>
      </c>
      <c r="G11" s="221"/>
      <c r="H11" s="79"/>
    </row>
    <row r="12" spans="1:8" ht="27" thickBot="1" x14ac:dyDescent="0.3">
      <c r="A12" s="82" t="s">
        <v>24</v>
      </c>
      <c r="B12" s="81" t="s">
        <v>360</v>
      </c>
      <c r="C12" s="219" t="s">
        <v>358</v>
      </c>
      <c r="D12" s="220"/>
      <c r="E12" s="221"/>
      <c r="F12" s="219" t="s">
        <v>359</v>
      </c>
      <c r="G12" s="221"/>
      <c r="H12" s="79"/>
    </row>
    <row r="13" spans="1:8" ht="13.8" thickBot="1" x14ac:dyDescent="0.3">
      <c r="A13" s="231" t="s">
        <v>361</v>
      </c>
      <c r="B13" s="232"/>
      <c r="C13" s="232"/>
      <c r="D13" s="232"/>
      <c r="E13" s="233"/>
      <c r="F13" s="234"/>
      <c r="G13" s="233"/>
      <c r="H13" s="79"/>
    </row>
    <row r="14" spans="1:8" x14ac:dyDescent="0.25">
      <c r="A14" s="226" t="s">
        <v>71</v>
      </c>
      <c r="B14" s="226" t="s">
        <v>362</v>
      </c>
      <c r="C14" s="243" t="s">
        <v>363</v>
      </c>
      <c r="D14" s="244"/>
      <c r="E14" s="245"/>
      <c r="F14" s="243"/>
      <c r="G14" s="245"/>
      <c r="H14" s="228"/>
    </row>
    <row r="15" spans="1:8" ht="13.8" thickBot="1" x14ac:dyDescent="0.3">
      <c r="A15" s="242"/>
      <c r="B15" s="242"/>
      <c r="C15" s="229"/>
      <c r="D15" s="246"/>
      <c r="E15" s="230"/>
      <c r="F15" s="229" t="s">
        <v>81</v>
      </c>
      <c r="G15" s="230"/>
      <c r="H15" s="228"/>
    </row>
    <row r="16" spans="1:8" ht="13.8" thickBot="1" x14ac:dyDescent="0.3">
      <c r="A16" s="235"/>
      <c r="B16" s="236"/>
      <c r="C16" s="236"/>
      <c r="D16" s="236"/>
      <c r="E16" s="237"/>
      <c r="F16" s="238"/>
      <c r="G16" s="237"/>
      <c r="H16" s="79"/>
    </row>
    <row r="17" spans="1:8" ht="13.8" thickBot="1" x14ac:dyDescent="0.3">
      <c r="A17" s="222" t="s">
        <v>364</v>
      </c>
      <c r="B17" s="223"/>
      <c r="C17" s="223"/>
      <c r="D17" s="223"/>
      <c r="E17" s="224"/>
      <c r="F17" s="225"/>
      <c r="G17" s="224"/>
      <c r="H17" s="79"/>
    </row>
    <row r="18" spans="1:8" ht="27" thickBot="1" x14ac:dyDescent="0.3">
      <c r="A18" s="82" t="s">
        <v>12</v>
      </c>
      <c r="B18" s="81" t="s">
        <v>365</v>
      </c>
      <c r="C18" s="239">
        <v>2E-3</v>
      </c>
      <c r="D18" s="240"/>
      <c r="E18" s="241"/>
      <c r="F18" s="239">
        <v>5.0000000000000001E-3</v>
      </c>
      <c r="G18" s="241"/>
      <c r="H18" s="79"/>
    </row>
    <row r="19" spans="1:8" ht="27" thickBot="1" x14ac:dyDescent="0.3">
      <c r="A19" s="82" t="s">
        <v>22</v>
      </c>
      <c r="B19" s="81" t="s">
        <v>366</v>
      </c>
      <c r="C19" s="239">
        <v>6.0000000000000001E-3</v>
      </c>
      <c r="D19" s="240"/>
      <c r="E19" s="241"/>
      <c r="F19" s="219" t="s">
        <v>367</v>
      </c>
      <c r="G19" s="221"/>
      <c r="H19" s="79"/>
    </row>
    <row r="20" spans="1:8" ht="13.8" thickBot="1" x14ac:dyDescent="0.3">
      <c r="A20" s="222" t="s">
        <v>368</v>
      </c>
      <c r="B20" s="223"/>
      <c r="C20" s="223"/>
      <c r="D20" s="223"/>
      <c r="E20" s="224"/>
      <c r="F20" s="225"/>
      <c r="G20" s="224"/>
      <c r="H20" s="79"/>
    </row>
    <row r="21" spans="1:8" ht="13.8" thickBot="1" x14ac:dyDescent="0.3">
      <c r="A21" s="82" t="s">
        <v>13</v>
      </c>
      <c r="B21" s="81" t="s">
        <v>369</v>
      </c>
      <c r="C21" s="219" t="s">
        <v>161</v>
      </c>
      <c r="D21" s="220"/>
      <c r="E21" s="221"/>
      <c r="F21" s="219" t="s">
        <v>161</v>
      </c>
      <c r="G21" s="221"/>
      <c r="H21" s="79"/>
    </row>
    <row r="22" spans="1:8" ht="27" thickBot="1" x14ac:dyDescent="0.3">
      <c r="A22" s="82" t="s">
        <v>89</v>
      </c>
      <c r="B22" s="81" t="s">
        <v>370</v>
      </c>
      <c r="C22" s="219" t="s">
        <v>161</v>
      </c>
      <c r="D22" s="220"/>
      <c r="E22" s="221"/>
      <c r="F22" s="219" t="s">
        <v>161</v>
      </c>
      <c r="G22" s="221"/>
      <c r="H22" s="79"/>
    </row>
    <row r="23" spans="1:8" ht="27" thickBot="1" x14ac:dyDescent="0.3">
      <c r="A23" s="82" t="s">
        <v>88</v>
      </c>
      <c r="B23" s="81" t="s">
        <v>371</v>
      </c>
      <c r="C23" s="219" t="s">
        <v>372</v>
      </c>
      <c r="D23" s="220"/>
      <c r="E23" s="221"/>
      <c r="F23" s="247"/>
      <c r="G23" s="248"/>
      <c r="H23" s="79"/>
    </row>
    <row r="24" spans="1:8" ht="27" thickBot="1" x14ac:dyDescent="0.3">
      <c r="A24" s="82" t="s">
        <v>87</v>
      </c>
      <c r="B24" s="81" t="s">
        <v>373</v>
      </c>
      <c r="C24" s="219" t="s">
        <v>374</v>
      </c>
      <c r="D24" s="220"/>
      <c r="E24" s="221"/>
      <c r="F24" s="219" t="s">
        <v>374</v>
      </c>
      <c r="G24" s="221"/>
      <c r="H24" s="79"/>
    </row>
    <row r="25" spans="1:8" ht="13.8" thickBot="1" x14ac:dyDescent="0.3">
      <c r="A25" s="231" t="s">
        <v>375</v>
      </c>
      <c r="B25" s="232"/>
      <c r="C25" s="232"/>
      <c r="D25" s="232"/>
      <c r="E25" s="233"/>
      <c r="F25" s="234"/>
      <c r="G25" s="233"/>
      <c r="H25" s="79"/>
    </row>
    <row r="26" spans="1:8" ht="13.8" thickBot="1" x14ac:dyDescent="0.3">
      <c r="A26" s="222" t="s">
        <v>376</v>
      </c>
      <c r="B26" s="223"/>
      <c r="C26" s="223"/>
      <c r="D26" s="223"/>
      <c r="E26" s="224"/>
      <c r="F26" s="225"/>
      <c r="G26" s="224"/>
      <c r="H26" s="79"/>
    </row>
    <row r="27" spans="1:8" ht="13.8" thickBot="1" x14ac:dyDescent="0.3">
      <c r="A27" s="82" t="s">
        <v>14</v>
      </c>
      <c r="B27" s="253" t="s">
        <v>377</v>
      </c>
      <c r="C27" s="254"/>
      <c r="D27" s="219" t="s">
        <v>161</v>
      </c>
      <c r="E27" s="221"/>
      <c r="F27" s="219" t="s">
        <v>161</v>
      </c>
      <c r="G27" s="221"/>
      <c r="H27" s="79"/>
    </row>
    <row r="28" spans="1:8" ht="13.8" thickBot="1" x14ac:dyDescent="0.3">
      <c r="A28" s="226" t="s">
        <v>36</v>
      </c>
      <c r="B28" s="249" t="s">
        <v>378</v>
      </c>
      <c r="C28" s="250"/>
      <c r="D28" s="243" t="s">
        <v>379</v>
      </c>
      <c r="E28" s="245"/>
      <c r="F28" s="243"/>
      <c r="G28" s="245"/>
      <c r="H28" s="228"/>
    </row>
    <row r="29" spans="1:8" ht="13.8" hidden="1" thickBot="1" x14ac:dyDescent="0.3">
      <c r="A29" s="242"/>
      <c r="B29" s="251"/>
      <c r="C29" s="252"/>
      <c r="D29" s="229"/>
      <c r="E29" s="230"/>
      <c r="F29" s="229" t="s">
        <v>372</v>
      </c>
      <c r="G29" s="230"/>
      <c r="H29" s="228"/>
    </row>
    <row r="30" spans="1:8" ht="13.8" thickBot="1" x14ac:dyDescent="0.3">
      <c r="A30" s="226" t="s">
        <v>42</v>
      </c>
      <c r="B30" s="255" t="s">
        <v>380</v>
      </c>
      <c r="C30" s="256"/>
      <c r="D30" s="243" t="s">
        <v>381</v>
      </c>
      <c r="E30" s="245"/>
      <c r="F30" s="243"/>
      <c r="G30" s="245"/>
      <c r="H30" s="228"/>
    </row>
    <row r="31" spans="1:8" ht="13.8" hidden="1" thickBot="1" x14ac:dyDescent="0.3">
      <c r="A31" s="242"/>
      <c r="B31" s="257"/>
      <c r="C31" s="258"/>
      <c r="D31" s="229"/>
      <c r="E31" s="230"/>
      <c r="F31" s="229" t="s">
        <v>382</v>
      </c>
      <c r="G31" s="230"/>
      <c r="H31" s="228"/>
    </row>
    <row r="32" spans="1:8" ht="13.8" thickBot="1" x14ac:dyDescent="0.3">
      <c r="A32" s="226" t="s">
        <v>43</v>
      </c>
      <c r="B32" s="255" t="s">
        <v>383</v>
      </c>
      <c r="C32" s="256"/>
      <c r="D32" s="243" t="s">
        <v>379</v>
      </c>
      <c r="E32" s="245"/>
      <c r="F32" s="243"/>
      <c r="G32" s="245"/>
      <c r="H32" s="228"/>
    </row>
    <row r="33" spans="1:8" ht="13.8" hidden="1" thickBot="1" x14ac:dyDescent="0.3">
      <c r="A33" s="242"/>
      <c r="B33" s="257"/>
      <c r="C33" s="258"/>
      <c r="D33" s="229"/>
      <c r="E33" s="230"/>
      <c r="F33" s="229" t="s">
        <v>372</v>
      </c>
      <c r="G33" s="230"/>
      <c r="H33" s="228"/>
    </row>
    <row r="34" spans="1:8" ht="13.8" thickBot="1" x14ac:dyDescent="0.3">
      <c r="A34" s="222" t="s">
        <v>384</v>
      </c>
      <c r="B34" s="223"/>
      <c r="C34" s="223"/>
      <c r="D34" s="223"/>
      <c r="E34" s="224"/>
      <c r="F34" s="225"/>
      <c r="G34" s="224"/>
      <c r="H34" s="79"/>
    </row>
    <row r="35" spans="1:8" ht="13.8" thickBot="1" x14ac:dyDescent="0.3">
      <c r="A35" s="82" t="s">
        <v>34</v>
      </c>
      <c r="B35" s="253" t="s">
        <v>385</v>
      </c>
      <c r="C35" s="254"/>
      <c r="D35" s="219" t="s">
        <v>161</v>
      </c>
      <c r="E35" s="221"/>
      <c r="F35" s="219" t="s">
        <v>161</v>
      </c>
      <c r="G35" s="221"/>
      <c r="H35" s="79"/>
    </row>
    <row r="36" spans="1:8" ht="13.8" thickBot="1" x14ac:dyDescent="0.3">
      <c r="A36" s="82" t="s">
        <v>86</v>
      </c>
      <c r="B36" s="253" t="s">
        <v>386</v>
      </c>
      <c r="C36" s="254"/>
      <c r="D36" s="219" t="s">
        <v>382</v>
      </c>
      <c r="E36" s="221"/>
      <c r="F36" s="219" t="s">
        <v>387</v>
      </c>
      <c r="G36" s="221"/>
      <c r="H36" s="79"/>
    </row>
    <row r="37" spans="1:8" ht="13.8" thickBot="1" x14ac:dyDescent="0.3">
      <c r="A37" s="82" t="s">
        <v>85</v>
      </c>
      <c r="B37" s="253" t="s">
        <v>388</v>
      </c>
      <c r="C37" s="254"/>
      <c r="D37" s="219" t="s">
        <v>372</v>
      </c>
      <c r="E37" s="221"/>
      <c r="F37" s="219"/>
      <c r="G37" s="221"/>
      <c r="H37" s="79"/>
    </row>
    <row r="38" spans="1:8" ht="13.8" thickBot="1" x14ac:dyDescent="0.3">
      <c r="A38" s="82">
        <v>6.4</v>
      </c>
      <c r="B38" s="253" t="s">
        <v>389</v>
      </c>
      <c r="C38" s="254"/>
      <c r="D38" s="219" t="s">
        <v>372</v>
      </c>
      <c r="E38" s="221"/>
      <c r="F38" s="219" t="s">
        <v>372</v>
      </c>
      <c r="G38" s="221"/>
      <c r="H38" s="79"/>
    </row>
    <row r="39" spans="1:8" ht="15" thickBot="1" x14ac:dyDescent="0.35">
      <c r="A39" s="82" t="s">
        <v>91</v>
      </c>
      <c r="B39" s="253" t="s">
        <v>390</v>
      </c>
      <c r="C39" s="254"/>
      <c r="D39" s="264"/>
      <c r="E39" s="265"/>
      <c r="F39" s="219" t="s">
        <v>358</v>
      </c>
      <c r="G39" s="221"/>
      <c r="H39" s="79"/>
    </row>
    <row r="40" spans="1:8" ht="13.8" thickBot="1" x14ac:dyDescent="0.3">
      <c r="A40" s="82" t="s">
        <v>83</v>
      </c>
      <c r="B40" s="253" t="s">
        <v>391</v>
      </c>
      <c r="C40" s="254"/>
      <c r="D40" s="219" t="s">
        <v>392</v>
      </c>
      <c r="E40" s="221"/>
      <c r="F40" s="219" t="s">
        <v>392</v>
      </c>
      <c r="G40" s="221"/>
      <c r="H40" s="79"/>
    </row>
    <row r="41" spans="1:8" ht="13.8" thickBot="1" x14ac:dyDescent="0.3">
      <c r="A41" s="82" t="s">
        <v>151</v>
      </c>
      <c r="B41" s="253" t="s">
        <v>393</v>
      </c>
      <c r="C41" s="254"/>
      <c r="D41" s="219">
        <v>0</v>
      </c>
      <c r="E41" s="221"/>
      <c r="F41" s="219">
        <v>0</v>
      </c>
      <c r="G41" s="221"/>
      <c r="H41" s="79"/>
    </row>
    <row r="42" spans="1:8" ht="13.8" thickBot="1" x14ac:dyDescent="0.3">
      <c r="A42" s="259" t="s">
        <v>394</v>
      </c>
      <c r="B42" s="260"/>
      <c r="C42" s="260"/>
      <c r="D42" s="260"/>
      <c r="E42" s="260"/>
      <c r="F42" s="260"/>
      <c r="G42" s="261"/>
      <c r="H42" s="79"/>
    </row>
    <row r="43" spans="1:8" ht="15" customHeight="1" x14ac:dyDescent="0.25">
      <c r="A43" s="86"/>
      <c r="B43" s="262"/>
      <c r="C43" s="262"/>
      <c r="D43" s="86"/>
      <c r="E43" s="262"/>
      <c r="F43" s="262"/>
      <c r="G43" s="263"/>
      <c r="H43" s="263"/>
    </row>
  </sheetData>
  <mergeCells count="103">
    <mergeCell ref="B41:C41"/>
    <mergeCell ref="D41:E41"/>
    <mergeCell ref="F41:G41"/>
    <mergeCell ref="A42:G42"/>
    <mergeCell ref="B43:C43"/>
    <mergeCell ref="E43:F43"/>
    <mergeCell ref="G43:H43"/>
    <mergeCell ref="B39:C39"/>
    <mergeCell ref="D39:E39"/>
    <mergeCell ref="F39:G39"/>
    <mergeCell ref="B40:C40"/>
    <mergeCell ref="D40:E40"/>
    <mergeCell ref="F40:G40"/>
    <mergeCell ref="B37:C37"/>
    <mergeCell ref="D37:E37"/>
    <mergeCell ref="F37:G37"/>
    <mergeCell ref="B38:C38"/>
    <mergeCell ref="D38:E38"/>
    <mergeCell ref="F38:G38"/>
    <mergeCell ref="A34:E34"/>
    <mergeCell ref="F34:G34"/>
    <mergeCell ref="B35:C35"/>
    <mergeCell ref="D35:E35"/>
    <mergeCell ref="F35:G35"/>
    <mergeCell ref="B36:C36"/>
    <mergeCell ref="D36:E36"/>
    <mergeCell ref="F36:G36"/>
    <mergeCell ref="A32:A33"/>
    <mergeCell ref="B32:C33"/>
    <mergeCell ref="D32:E33"/>
    <mergeCell ref="F32:G32"/>
    <mergeCell ref="H32:H33"/>
    <mergeCell ref="F33:G33"/>
    <mergeCell ref="A30:A31"/>
    <mergeCell ref="B30:C31"/>
    <mergeCell ref="D30:E31"/>
    <mergeCell ref="F30:G30"/>
    <mergeCell ref="H30:H31"/>
    <mergeCell ref="F31:G31"/>
    <mergeCell ref="A28:A29"/>
    <mergeCell ref="B28:C29"/>
    <mergeCell ref="D28:E29"/>
    <mergeCell ref="F28:G28"/>
    <mergeCell ref="H28:H29"/>
    <mergeCell ref="F29:G29"/>
    <mergeCell ref="A25:E25"/>
    <mergeCell ref="F25:G25"/>
    <mergeCell ref="A26:E26"/>
    <mergeCell ref="F26:G26"/>
    <mergeCell ref="B27:C27"/>
    <mergeCell ref="D27:E27"/>
    <mergeCell ref="F27:G27"/>
    <mergeCell ref="C22:E22"/>
    <mergeCell ref="F22:G22"/>
    <mergeCell ref="C23:E23"/>
    <mergeCell ref="F23:G23"/>
    <mergeCell ref="C24:E24"/>
    <mergeCell ref="F24:G24"/>
    <mergeCell ref="C19:E19"/>
    <mergeCell ref="F19:G19"/>
    <mergeCell ref="A20:E20"/>
    <mergeCell ref="F20:G20"/>
    <mergeCell ref="C21:E21"/>
    <mergeCell ref="F21:G21"/>
    <mergeCell ref="A16:E16"/>
    <mergeCell ref="F16:G16"/>
    <mergeCell ref="A17:E17"/>
    <mergeCell ref="F17:G17"/>
    <mergeCell ref="C18:E18"/>
    <mergeCell ref="F18:G18"/>
    <mergeCell ref="A14:A15"/>
    <mergeCell ref="B14:B15"/>
    <mergeCell ref="C14:E15"/>
    <mergeCell ref="F14:G14"/>
    <mergeCell ref="A6:A7"/>
    <mergeCell ref="C6:E6"/>
    <mergeCell ref="F6:G6"/>
    <mergeCell ref="C7:E7"/>
    <mergeCell ref="F7:G7"/>
    <mergeCell ref="H14:H15"/>
    <mergeCell ref="F15:G15"/>
    <mergeCell ref="C11:E11"/>
    <mergeCell ref="F11:G11"/>
    <mergeCell ref="C12:E12"/>
    <mergeCell ref="F12:G12"/>
    <mergeCell ref="A13:E13"/>
    <mergeCell ref="F13:G13"/>
    <mergeCell ref="C8:E8"/>
    <mergeCell ref="F8:G8"/>
    <mergeCell ref="C9:E9"/>
    <mergeCell ref="F9:G9"/>
    <mergeCell ref="C10:E10"/>
    <mergeCell ref="F10:G10"/>
    <mergeCell ref="C1:E1"/>
    <mergeCell ref="F1:G1"/>
    <mergeCell ref="C2:E2"/>
    <mergeCell ref="F2:G2"/>
    <mergeCell ref="C3:E3"/>
    <mergeCell ref="F3:G3"/>
    <mergeCell ref="A4:E4"/>
    <mergeCell ref="F4:G4"/>
    <mergeCell ref="C5:E5"/>
    <mergeCell ref="F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Юр.лица</vt:lpstr>
      <vt:lpstr>срочные депозиты ЮЛ</vt:lpstr>
      <vt:lpstr>Корп карты</vt:lpstr>
      <vt:lpstr>Юр.лица!Область_печати</vt:lpstr>
    </vt:vector>
  </TitlesOfParts>
  <Company>КАЙРАТ БАНК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Бердалиев</dc:creator>
  <cp:lastModifiedBy>Гордиенко Земфира Минавировна</cp:lastModifiedBy>
  <cp:lastPrinted>2018-06-21T03:01:31Z</cp:lastPrinted>
  <dcterms:created xsi:type="dcterms:W3CDTF">1999-11-24T06:00:32Z</dcterms:created>
  <dcterms:modified xsi:type="dcterms:W3CDTF">2022-03-16T11:59:48Z</dcterms:modified>
</cp:coreProperties>
</file>