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313"/>
  <workbookPr defaultThemeVersion="124226"/>
  <mc:AlternateContent xmlns:mc="http://schemas.openxmlformats.org/markup-compatibility/2006">
    <mc:Choice Requires="x15">
      <x15ac:absPath xmlns:x15ac="http://schemas.microsoft.com/office/spreadsheetml/2010/11/ac" url="/Users/admin/Desktop/"/>
    </mc:Choice>
  </mc:AlternateContent>
  <xr:revisionPtr revIDLastSave="0" documentId="8_{A0DAC879-6C75-3340-87D0-BA1940DB8460}" xr6:coauthVersionLast="47" xr6:coauthVersionMax="47" xr10:uidLastSave="{00000000-0000-0000-0000-000000000000}"/>
  <bookViews>
    <workbookView xWindow="0" yWindow="0" windowWidth="28800" windowHeight="18000" tabRatio="729" activeTab="1" xr2:uid="{00000000-000D-0000-FFFF-FFFF00000000}"/>
  </bookViews>
  <sheets>
    <sheet name="РКО ЮЛ " sheetId="69" r:id="rId1"/>
    <sheet name="ФЛ" sheetId="73" r:id="rId2"/>
  </sheets>
  <definedNames>
    <definedName name="_xlnm.Print_Area" localSheetId="0">'РКО ЮЛ '!$A$1:$D$237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27" i="69" l="1"/>
  <c r="F28" i="69"/>
  <c r="F30" i="69"/>
  <c r="F31" i="69"/>
  <c r="E117" i="69"/>
  <c r="E118" i="69"/>
  <c r="E119" i="69"/>
  <c r="E120" i="69"/>
  <c r="E122" i="69"/>
  <c r="E123" i="69"/>
  <c r="E124" i="69"/>
  <c r="E125" i="69"/>
  <c r="E135" i="69"/>
  <c r="E145" i="69"/>
  <c r="E146" i="69"/>
  <c r="E147" i="69"/>
  <c r="E148" i="69"/>
  <c r="E150" i="69"/>
  <c r="E151" i="69"/>
  <c r="E152" i="69"/>
  <c r="E153" i="69"/>
  <c r="E154" i="69"/>
  <c r="E155" i="69"/>
  <c r="E163" i="69"/>
  <c r="E110" i="69" l="1"/>
  <c r="E107" i="69"/>
  <c r="E106" i="69"/>
  <c r="E103" i="69"/>
  <c r="E102" i="69"/>
  <c r="E80" i="69"/>
  <c r="E79" i="69"/>
  <c r="E78" i="69"/>
  <c r="G76" i="69"/>
  <c r="E74" i="69"/>
  <c r="E51" i="69"/>
  <c r="E50" i="69"/>
  <c r="E49" i="69"/>
  <c r="E18" i="69"/>
  <c r="E13" i="69"/>
  <c r="G13" i="69" s="1"/>
  <c r="E11" i="69"/>
  <c r="G11" i="69" s="1"/>
</calcChain>
</file>

<file path=xl/sharedStrings.xml><?xml version="1.0" encoding="utf-8"?>
<sst xmlns="http://schemas.openxmlformats.org/spreadsheetml/2006/main" count="530" uniqueCount="438">
  <si>
    <t>3.3.</t>
  </si>
  <si>
    <t>- свыше 30 дней с момента погашения</t>
  </si>
  <si>
    <t>Прием ветхой наличной иностранной валюты (доллар США, евро, российский рубль, казахский тенге)</t>
  </si>
  <si>
    <t>- до 30 дней с момента погашения</t>
  </si>
  <si>
    <t>до 20 000 сом (включительно)</t>
  </si>
  <si>
    <t>1.4.</t>
  </si>
  <si>
    <t>Штраф за нецелевое использование кредита</t>
  </si>
  <si>
    <t>Комиссия за пересчет графика погашения кредитов</t>
  </si>
  <si>
    <t>бесплатно</t>
  </si>
  <si>
    <t>1.1.</t>
  </si>
  <si>
    <t>2.1.</t>
  </si>
  <si>
    <t>2.2.</t>
  </si>
  <si>
    <t>3.1.</t>
  </si>
  <si>
    <t>5.1.</t>
  </si>
  <si>
    <t>Наименование услуги</t>
  </si>
  <si>
    <t>2.3.</t>
  </si>
  <si>
    <t>2.4.</t>
  </si>
  <si>
    <t>1.2.</t>
  </si>
  <si>
    <t>2.6.</t>
  </si>
  <si>
    <t>3.2.</t>
  </si>
  <si>
    <t>1.3.</t>
  </si>
  <si>
    <t>2.7.</t>
  </si>
  <si>
    <t>В полном объеме</t>
  </si>
  <si>
    <t>Абонентская плата за обслуживание в системе</t>
  </si>
  <si>
    <t>Выдача новых ключей (в случае утери, порчи и т.д.):</t>
  </si>
  <si>
    <t xml:space="preserve">Блокировка доступа к системе </t>
  </si>
  <si>
    <t>В режиме просмотра</t>
  </si>
  <si>
    <t>Блокировка доступа к системе</t>
  </si>
  <si>
    <t>Ключ eTokenPass (автономный ключ)</t>
  </si>
  <si>
    <t>Ключ eTokenPass (смарт карта)</t>
  </si>
  <si>
    <t>2.5.</t>
  </si>
  <si>
    <t>6.1.</t>
  </si>
  <si>
    <t>5.2.</t>
  </si>
  <si>
    <t>1.5.</t>
  </si>
  <si>
    <t>Аренда сейфовой ячейки</t>
  </si>
  <si>
    <t>Изготовление дубликата ключа</t>
  </si>
  <si>
    <t>1000.00 сом</t>
  </si>
  <si>
    <t>5.3.</t>
  </si>
  <si>
    <t>5.4.</t>
  </si>
  <si>
    <t>500.00 сом</t>
  </si>
  <si>
    <t>7.2.</t>
  </si>
  <si>
    <t xml:space="preserve">Штраф за полное/частично досрочное погашение кредита/кредитных линий </t>
  </si>
  <si>
    <t>при наличии Заявления клиента о частичном погашении кредита за 30 календарных дней</t>
  </si>
  <si>
    <t>в случае отсутствия Заявления клиента о частичном погашении кредита за 30 календарных дней</t>
  </si>
  <si>
    <t>Открытие срочного депозитного счета</t>
  </si>
  <si>
    <t xml:space="preserve">свыше 20 000,01 сом до 100 000 сом (включительно) </t>
  </si>
  <si>
    <t>свыше 100 000,01 сом до 500 000 сом (включительно)</t>
  </si>
  <si>
    <t>свыше 500 000,01 сом до 1 000 000 сом (включительно)</t>
  </si>
  <si>
    <t>В долларах США</t>
  </si>
  <si>
    <t>Тариф Банка</t>
  </si>
  <si>
    <t>7.3.</t>
  </si>
  <si>
    <t>7.4.</t>
  </si>
  <si>
    <t>7.5.</t>
  </si>
  <si>
    <t>7.6.</t>
  </si>
  <si>
    <t>8.1.</t>
  </si>
  <si>
    <t>3. За нестандартные операции Банк вправе взимать дополнительную комиссию</t>
  </si>
  <si>
    <t>2.8.</t>
  </si>
  <si>
    <t>8.2.</t>
  </si>
  <si>
    <t>за каждый перевод</t>
  </si>
  <si>
    <t>за каждое заявление</t>
  </si>
  <si>
    <t>-</t>
  </si>
  <si>
    <t>6.6.</t>
  </si>
  <si>
    <t>6.4.</t>
  </si>
  <si>
    <t>6.3.</t>
  </si>
  <si>
    <t>1.6.</t>
  </si>
  <si>
    <t>6.5.</t>
  </si>
  <si>
    <t>ОАО "ХАЛЫК БАНК КЫРГЫЗСТАН"</t>
  </si>
  <si>
    <t>№ п/п</t>
  </si>
  <si>
    <t xml:space="preserve">                       1. ОТКРЫТИЕ СЧЕТА</t>
  </si>
  <si>
    <t>Открытие вторых и последующих текущих банковских счетов</t>
  </si>
  <si>
    <t>Восстановление закрытых счетов</t>
  </si>
  <si>
    <t>Внутрибанковские переводы денежных средств в том числе между филиалами</t>
  </si>
  <si>
    <t>Платежи по системе "ГРОСС" (платежи текущего дня до и после окончания клиринговой сессии и платежи, превышающие лимит в 1 млн.сом на максимальную сумму одного платежа в системе пакетного клиринга)</t>
  </si>
  <si>
    <r>
      <t xml:space="preserve">В Российских рублях RUB и Казахских тенге KZT </t>
    </r>
    <r>
      <rPr>
        <sz val="12"/>
        <rFont val="Times New Roman Cyr"/>
        <charset val="204"/>
      </rPr>
      <t>(переводы в казахских тенге после 15.00 отпраляются следующим днем)</t>
    </r>
  </si>
  <si>
    <t>0,1% от суммы,  min 500 сом                                 max 10 000 сом</t>
  </si>
  <si>
    <t>2% от суммы основ. тарифа</t>
  </si>
  <si>
    <r>
      <t xml:space="preserve">При оплате клиентом комиссии банка - корреспондента и третьих банков </t>
    </r>
    <r>
      <rPr>
        <b/>
        <sz val="12"/>
        <rFont val="Times New Roman Cyr"/>
        <charset val="204"/>
      </rPr>
      <t xml:space="preserve">(OUR/OUR) </t>
    </r>
  </si>
  <si>
    <r>
      <t xml:space="preserve">В EUR и другие евровалюты (GBP, CHF и пр.) </t>
    </r>
    <r>
      <rPr>
        <sz val="12"/>
        <rFont val="Times New Roman Cyr"/>
        <charset val="204"/>
      </rPr>
      <t>(перевод одного платежа)</t>
    </r>
  </si>
  <si>
    <t>При оплате клиентом комиссии банка - корреспондента и третьих банков (OUR)</t>
  </si>
  <si>
    <r>
      <t xml:space="preserve">При оплате бенефициаром (получателем средств) комиссии банка - корреспондента и третьих банков </t>
    </r>
    <r>
      <rPr>
        <b/>
        <sz val="12"/>
        <rFont val="Times New Roman Cyr"/>
        <charset val="204"/>
      </rPr>
      <t>(BEN)</t>
    </r>
  </si>
  <si>
    <t>Расследование, изменение условий, внесение поправок и дополнений, анулирование и возврат переводов, повтор перевода</t>
  </si>
  <si>
    <t>В национальной валюте</t>
  </si>
  <si>
    <t>В Российских рублях, Казахских тенге</t>
  </si>
  <si>
    <t xml:space="preserve">В Долларах США, Евро и др.валюта </t>
  </si>
  <si>
    <t>3.КАССОВЫЕ ОПЕРАЦИИ</t>
  </si>
  <si>
    <t>Выдача наличных средств со счета клиента:</t>
  </si>
  <si>
    <t>поступивших на счет клиента наличным путём в национальной /иностранной валютах (в пределах 12 месяцев)</t>
  </si>
  <si>
    <t xml:space="preserve">В кыргызских сомах </t>
  </si>
  <si>
    <r>
      <t>0,3% от суммы</t>
    </r>
    <r>
      <rPr>
        <sz val="12"/>
        <rFont val="Times New Roman Cyr"/>
        <family val="1"/>
        <charset val="204"/>
      </rPr>
      <t/>
    </r>
  </si>
  <si>
    <t>В долларах США, Казахских тенге, Российских рублях</t>
  </si>
  <si>
    <t>0,5% от суммы</t>
  </si>
  <si>
    <t xml:space="preserve">В EUR </t>
  </si>
  <si>
    <t>Комиссия за взнос наличными на расчетные счета юридических лиц  для дальнейшего перевода *</t>
  </si>
  <si>
    <t xml:space="preserve">  в национальной валюте</t>
  </si>
  <si>
    <t xml:space="preserve">  в иностранной валюте </t>
  </si>
  <si>
    <t>*комиссия за взнос не взимается в случае хранения наличных средств более 1 месяца</t>
  </si>
  <si>
    <t>Штраф за несвоевременное освобождение сейфовой ячейки (в сутки)</t>
  </si>
  <si>
    <t>6. ПРОЧИЕ ОПЕРАЦИИ</t>
  </si>
  <si>
    <t>Ответы на аудиторские запросы</t>
  </si>
  <si>
    <r>
      <t xml:space="preserve">Выдача справок по просьбе клиента </t>
    </r>
    <r>
      <rPr>
        <sz val="12"/>
        <rFont val="Times New Roman Cyr"/>
        <charset val="204"/>
      </rPr>
      <t>(за одну справку)</t>
    </r>
  </si>
  <si>
    <t>Выдача денежной чековой книжки</t>
  </si>
  <si>
    <t>2.00 сом                        3.00 сом</t>
  </si>
  <si>
    <t>Выдача выписок по счету</t>
  </si>
  <si>
    <r>
      <t xml:space="preserve">Выдача копий документов по заявлению клиента </t>
    </r>
    <r>
      <rPr>
        <sz val="12"/>
        <rFont val="Times New Roman Cyr"/>
        <charset val="204"/>
      </rPr>
      <t>(за один документ)</t>
    </r>
  </si>
  <si>
    <t>Комиссия за обслуживание предприятий торговли/сервиса по средствам POS-терминала</t>
  </si>
  <si>
    <t>2% от осн.суммы</t>
  </si>
  <si>
    <t>Установка POS-терминала</t>
  </si>
  <si>
    <t>Бесплатно</t>
  </si>
  <si>
    <t>Теническая поддержка</t>
  </si>
  <si>
    <t>Обналичивание средств поступивших путём POS-терминала</t>
  </si>
  <si>
    <t>согласно п.3.1.</t>
  </si>
  <si>
    <t xml:space="preserve">Сумма кредита 7 000 001 - 14 000 000  </t>
  </si>
  <si>
    <t xml:space="preserve">Сумма кредита  14 000 001 - 21 000 000 </t>
  </si>
  <si>
    <t>Сумма кредита 21 000 001 - 35 000 000</t>
  </si>
  <si>
    <t>В иностранной валюте</t>
  </si>
  <si>
    <t xml:space="preserve">Сумма кредита 20 000 - 100 000  </t>
  </si>
  <si>
    <t xml:space="preserve">Сумма кредита 100 001 - 200 000  </t>
  </si>
  <si>
    <t xml:space="preserve">Сумма кредита  200 001 - 300 000 </t>
  </si>
  <si>
    <t>Сумма кредита  300 001 - 500 000</t>
  </si>
  <si>
    <t>Штраф за несвоевременное погашение взносов по кредитам</t>
  </si>
  <si>
    <t>Юридических лиц и индивидуальных предпринимателей с образованием юридического лица</t>
  </si>
  <si>
    <t xml:space="preserve">Индивидуальных предпринимателей без образования юридического лица </t>
  </si>
  <si>
    <t>Штраф за несвоевременную оплату страховых премий по кредиту</t>
  </si>
  <si>
    <t>Комиссия за выдачу оригиналов документов без снятия запрещения по заявлению клиента сроком до 5-х банковских дней (для предоставления оригиналов документов в коммунальные службы, посольства, паспортный стол и пр.)</t>
  </si>
  <si>
    <t>Комиссия за выдачу оригиналов документов без снятия запрещения для решения вопросов узаконения, (до-) строительства, изменения технических параметров заложенного имущества, переоформления права собственности и т.п. при наличии соответствующего обязательства, предусмотренного Кредитным комитетом</t>
  </si>
  <si>
    <r>
      <t xml:space="preserve">Комиссия за внесение изменений в действующие договоры залога </t>
    </r>
    <r>
      <rPr>
        <sz val="12"/>
        <rFont val="Times New Roman Cyr"/>
        <charset val="204"/>
      </rPr>
      <t xml:space="preserve">(замена залога, замена залогодателя по инициативе клиента) </t>
    </r>
  </si>
  <si>
    <t>0,1% от суммы выданного кредита/УКЛ/КЛ</t>
  </si>
  <si>
    <t>Штраф за несвоевременное предоставление залогового обеспечения/поручительства</t>
  </si>
  <si>
    <t xml:space="preserve">Штраф за неосвоенную часть кредитной линии </t>
  </si>
  <si>
    <t xml:space="preserve">уточнить </t>
  </si>
  <si>
    <t>Хранение оригиналов документов по погашенным кредитам клиентам</t>
  </si>
  <si>
    <t>9.1.</t>
  </si>
  <si>
    <t>Экспортные аккредитивы</t>
  </si>
  <si>
    <t>Предварительное авизование</t>
  </si>
  <si>
    <t>Авизование аккредитива</t>
  </si>
  <si>
    <t>Авизование сообщений по аккредитиву, не касающихся изменений</t>
  </si>
  <si>
    <t>Подтверждение аккредитива</t>
  </si>
  <si>
    <t>по договоренности**</t>
  </si>
  <si>
    <r>
      <t xml:space="preserve">Авизование изменений в условия аккредитива </t>
    </r>
    <r>
      <rPr>
        <sz val="12"/>
        <rFont val="Times New Roman Cyr"/>
        <charset val="204"/>
      </rPr>
      <t>(за каждое авизование)</t>
    </r>
  </si>
  <si>
    <t>Проверка документов по аккредитиву и отправка в исполняющий банк</t>
  </si>
  <si>
    <r>
      <t xml:space="preserve">0,2% от суммы,  </t>
    </r>
    <r>
      <rPr>
        <sz val="12"/>
        <rFont val="Times New Roman Cyr"/>
        <family val="1"/>
        <charset val="204"/>
      </rPr>
      <t xml:space="preserve">min 6 000 сом,                    max 20 000 сом </t>
    </r>
  </si>
  <si>
    <t>Принятие документов по  аккредитиву и  отправка в исполняющий банк</t>
  </si>
  <si>
    <t>Перевод трансферабельного аккредитива</t>
  </si>
  <si>
    <t xml:space="preserve">Перевод изменений по трансферабельному аккредитиву </t>
  </si>
  <si>
    <t>Негоциация  тратт и/или документов</t>
  </si>
  <si>
    <t>Выполнение запросов, связанных с аккредитивом</t>
  </si>
  <si>
    <t>9.2.</t>
  </si>
  <si>
    <t>Импортные аккредитивы</t>
  </si>
  <si>
    <t>Предварительное авизование аккредитива</t>
  </si>
  <si>
    <t>Организация выпуска аккредитива</t>
  </si>
  <si>
    <r>
      <t xml:space="preserve">0,3% от суммы аккредитива,   </t>
    </r>
    <r>
      <rPr>
        <sz val="12"/>
        <rFont val="Times New Roman Cyr"/>
        <family val="1"/>
        <charset val="204"/>
      </rPr>
      <t xml:space="preserve">                    min 4 000 сом, max 30 000 сом </t>
    </r>
  </si>
  <si>
    <t>Выпуск покрытого аккредитива (со 100% денежным обеспечением)</t>
  </si>
  <si>
    <t xml:space="preserve">Выпуск непокрытого аккредитива (в рамках кредитных линий) </t>
  </si>
  <si>
    <t>от 2% до 6% годовых**</t>
  </si>
  <si>
    <t>Комиссия за подтверждение аккредитива третьим банком (третьими банками)</t>
  </si>
  <si>
    <t>согласно тарифам третьего(их) банка(ов)</t>
  </si>
  <si>
    <r>
      <t xml:space="preserve">Изменение условий аккредитива </t>
    </r>
    <r>
      <rPr>
        <sz val="12"/>
        <rFont val="Times New Roman Cyr"/>
        <charset val="204"/>
      </rPr>
      <t>(за каждое заявление, независимо от кол-ва изменений)</t>
    </r>
  </si>
  <si>
    <t>Аннулирование аккредитива до истечения срока действия по получении согласия обеих сторон</t>
  </si>
  <si>
    <t>Проверка документов по аккредитиву</t>
  </si>
  <si>
    <r>
      <t xml:space="preserve">0,2% от суммы пакета документов,  </t>
    </r>
    <r>
      <rPr>
        <sz val="12"/>
        <rFont val="Times New Roman Cyr"/>
        <family val="1"/>
        <charset val="204"/>
      </rPr>
      <t xml:space="preserve">min 4 000 сом, max 20 000 сом </t>
    </r>
  </si>
  <si>
    <r>
      <t xml:space="preserve">Комиссия за расхождения в документах по аккредитиву </t>
    </r>
    <r>
      <rPr>
        <sz val="12"/>
        <rFont val="Times New Roman Cyr"/>
        <charset val="204"/>
      </rPr>
      <t>(за каждый пакет документов с расхождениями)</t>
    </r>
  </si>
  <si>
    <t>Возврат документов, представленных с расхождениями и не принятых Банком</t>
  </si>
  <si>
    <t>Платеж по аккредитиву</t>
  </si>
  <si>
    <t>согласно тарифам банка</t>
  </si>
  <si>
    <t>10.1.</t>
  </si>
  <si>
    <t>Экспортное документарное инкассо</t>
  </si>
  <si>
    <t>10.1.1.</t>
  </si>
  <si>
    <t>Прием, подготовка и отправка документов на инкассо**</t>
  </si>
  <si>
    <t>10.1.2.</t>
  </si>
  <si>
    <t>Изменение условий инкассового поручения</t>
  </si>
  <si>
    <t>Выполнение запросов, связанных с  инкассо</t>
  </si>
  <si>
    <t>10.2.</t>
  </si>
  <si>
    <t>Импортное документарное инкассо</t>
  </si>
  <si>
    <t>10.2.1.</t>
  </si>
  <si>
    <t>Авизование инкассо</t>
  </si>
  <si>
    <r>
      <t xml:space="preserve">0,1% от суммы,  </t>
    </r>
    <r>
      <rPr>
        <sz val="12"/>
        <rFont val="Times New Roman Cyr"/>
        <family val="1"/>
        <charset val="204"/>
      </rPr>
      <t>min 2 000 сом,                    max 5 000 сом</t>
    </r>
  </si>
  <si>
    <t>10.2.2.</t>
  </si>
  <si>
    <t>Авизование изменений условий инкассо</t>
  </si>
  <si>
    <t>Выдача документов против акцепта или платежа</t>
  </si>
  <si>
    <t>Выдача документов без акцепта или оплаты (по получении соответствующих инструкций от банка - ремитента)</t>
  </si>
  <si>
    <t>Возврат неоплаченных документов</t>
  </si>
  <si>
    <t>11.1.</t>
  </si>
  <si>
    <t>Экспортные гарантии</t>
  </si>
  <si>
    <r>
      <t>Авизование гарантии</t>
    </r>
    <r>
      <rPr>
        <sz val="12"/>
        <rFont val="Times New Roman Cyr"/>
        <charset val="204"/>
      </rPr>
      <t xml:space="preserve"> </t>
    </r>
  </si>
  <si>
    <r>
      <t>0,1% от суммы</t>
    </r>
    <r>
      <rPr>
        <sz val="12"/>
        <rFont val="Times New Roman Cyr"/>
        <charset val="204"/>
      </rPr>
      <t>,  мin. 5000 сом                              маx 20000 сом</t>
    </r>
  </si>
  <si>
    <t>Авизование изменений условий по гарантии</t>
  </si>
  <si>
    <t>Авизование сообщенй по гарантии</t>
  </si>
  <si>
    <t>Проверка подлинности гарантии</t>
  </si>
  <si>
    <t>Подтверждение гарантий</t>
  </si>
  <si>
    <t>Исполнение запросов по гарантии</t>
  </si>
  <si>
    <t>Принятие и пересылка документов</t>
  </si>
  <si>
    <t>11.2.</t>
  </si>
  <si>
    <t>Выпуск гарантии со 100% денежным покрытием</t>
  </si>
  <si>
    <r>
      <t xml:space="preserve">0,5% от суммы в квартал </t>
    </r>
    <r>
      <rPr>
        <sz val="12"/>
        <rFont val="Times New Roman Cyr"/>
        <charset val="204"/>
      </rPr>
      <t xml:space="preserve">                       min 4 000 сом                   </t>
    </r>
  </si>
  <si>
    <t>Выпуск тендерной гарантии со 100% денежным покрытием</t>
  </si>
  <si>
    <t>Комиссия за подтверждение гарантии третьим банком (третьими банками)</t>
  </si>
  <si>
    <r>
      <t xml:space="preserve">Изменение условий выданной гарантии </t>
    </r>
    <r>
      <rPr>
        <sz val="12"/>
        <rFont val="Times New Roman Cyr"/>
        <charset val="204"/>
      </rPr>
      <t>(за каждое заявление, независимо от кол-ва изменений)</t>
    </r>
  </si>
  <si>
    <t>Аннулирование гарантии, выпущенной по системе SWIFT, до истечения срока действия по получении согласия обеих сторон</t>
  </si>
  <si>
    <t>Платеж по гарантии</t>
  </si>
  <si>
    <t>Примечания:</t>
  </si>
  <si>
    <t>1. Все комиссии, упомянутые в данном документе, являются действующими на момент заключения соглашения и могут быть пересмотрены Банком в одностороннем  порядке.</t>
  </si>
  <si>
    <t>2. Все комиссии указаны с учетом налога с продаж и налога на добавочную стоимость в соответсвии с налоговыи законодательством Кыргызсткой Республики</t>
  </si>
  <si>
    <t>7. Увеличение суммы аккредитива/гарантии рассматривается как самостоятельный выпуск аккредитива/гарантии для расчета комиссий, комиссия за организацию выпуска  при этом, не взимается</t>
  </si>
  <si>
    <t>8 .Если аккредитив/гарантия предусматривает оплату комиссии бенефициаром, но  не может быть взыскана с бенефициара, все расходы и комиссии банка относятся на счет клиента (приказодателя)</t>
  </si>
  <si>
    <t>200.00 сом</t>
  </si>
  <si>
    <t>300,00 сом</t>
  </si>
  <si>
    <t>100,00 сом</t>
  </si>
  <si>
    <t>Комиссия за ведение расчетного счета/счетов нерезидентов (комиссия не распространяется  если учредителем выступает юридическое или физическое лицо являющееся нерезидентом)</t>
  </si>
  <si>
    <t>1.8.</t>
  </si>
  <si>
    <t>В размере остатка на счете средств, но не более 100,00 сом</t>
  </si>
  <si>
    <r>
      <t xml:space="preserve">JPY, CNY, AUD, CAD и иные иностранные валюты </t>
    </r>
    <r>
      <rPr>
        <sz val="12"/>
        <rFont val="Times New Roman Cyr"/>
        <charset val="204"/>
      </rPr>
      <t>(OUR)</t>
    </r>
  </si>
  <si>
    <r>
      <t xml:space="preserve">0,3% от суммы,  </t>
    </r>
    <r>
      <rPr>
        <sz val="12"/>
        <rFont val="Times New Roman Cyr"/>
        <family val="1"/>
        <charset val="204"/>
      </rPr>
      <t xml:space="preserve">min 5 000 сом                </t>
    </r>
  </si>
  <si>
    <t xml:space="preserve">USD/EUR (перевод поступает в полном объеме) </t>
  </si>
  <si>
    <t>KZT (перевод поступает в полном объеме)</t>
  </si>
  <si>
    <t>100 казахских тенге</t>
  </si>
  <si>
    <t>KGS, RUB, UZS, TJS, GEL  (перевод поступает в полном объеме)</t>
  </si>
  <si>
    <t xml:space="preserve">200 сом </t>
  </si>
  <si>
    <t>по карточкам VISA/UPI</t>
  </si>
  <si>
    <t>по карточкам ЭЛКАРТ/МИР</t>
  </si>
  <si>
    <t>Комиссия за рассмотрение Кредитным комитетом заяления на получение кредита при отказе клиента  от получения кредита с момента подписания кредитного договора до момента получения денежных средств либо осуществления платежа по оплате за имущество в рамках лизинга:</t>
  </si>
  <si>
    <t xml:space="preserve">Сумма кредита до 7 000 000  </t>
  </si>
  <si>
    <t>Комиссия за обналичивание</t>
  </si>
  <si>
    <t xml:space="preserve">Сумма кредита до 250 000  </t>
  </si>
  <si>
    <t xml:space="preserve">  до 0.5%  включительно от суммы кредита</t>
  </si>
  <si>
    <t>1) Полнмочия  по изменению делегируются Кредитному  комитету Банка/Головного Банка;
2) Не распространяется на кредиты, выдаваемые  в рамках государственных/ правительственных и социальных программ, направленных на развитие экономики клиентам - физическим лицам, в том числе индивидуальным предпринимателям (Финансирование сельского хозяйства (ФСХ), Российско-Кыргызского Фонда развития (РКФР) и пр.);
3) по ЮЛ данная комиссия взымается в любом случае.</t>
  </si>
  <si>
    <t xml:space="preserve">Сумма кредита 250 001 - 1 800 000  </t>
  </si>
  <si>
    <t>Сумма кредита  свыше 1 800 000</t>
  </si>
  <si>
    <t xml:space="preserve">Сумма кредита до 3 500  </t>
  </si>
  <si>
    <t xml:space="preserve">Сумма кредита 3 501 - 19 999  </t>
  </si>
  <si>
    <t>Сумма кредита  свыше 19 999</t>
  </si>
  <si>
    <t>от суммы досрочного погашения (за исключением кредитов, рефинансируемых внутри  Банка)</t>
  </si>
  <si>
    <t xml:space="preserve">0,5% от суммы просроченной  задолженности, за каждый день просрочки. </t>
  </si>
  <si>
    <t xml:space="preserve"> Не распространяется на период действия  Постановление Правления Национального банка Кыргызской Республики от 18 марта 2020 года № 2020-П-12/13-1-(БС) </t>
  </si>
  <si>
    <t>в размере однодневной процентной ставки, установленной в кредитном договоре от суммы просроченной задолженности</t>
  </si>
  <si>
    <t xml:space="preserve">Не распространяется на период действия  Постановление Правления Национального банка Кыргызской Республики от 18 марта 2020 года № 2020-П-12/13-1-(БС)  </t>
  </si>
  <si>
    <t xml:space="preserve">до 20% от суммы нецелевого использования </t>
  </si>
  <si>
    <t>согласно Решения КК филиала/Банка</t>
  </si>
  <si>
    <t>0,5% в день</t>
  </si>
  <si>
    <t xml:space="preserve"> от суммы просроченной страховой премии</t>
  </si>
  <si>
    <t xml:space="preserve">Комиссия за рассмотрение заявления на высвобождение/замену залогового имущества/поручительства </t>
  </si>
  <si>
    <t>По кредитам/УКЛ/кредитным линиям до 100 000,0 долларов США   или                    8  500 000,0 сом  включительно</t>
  </si>
  <si>
    <t>за каждый предмет залога (за исключением случаев когда  погашено  более 50% от суммы кредита/КЛ/УКЛ)</t>
  </si>
  <si>
    <t>По кредитам/УКЛ/кредитным линиям от 100 001,0 долларов США  или         8 500 001,0 сом  и выше</t>
  </si>
  <si>
    <t xml:space="preserve">Комиссия за рассмотрение заявления о продлении сроков предоставления Заемщиком/Залогодателем правоустанавливающих документов/иных документов (узаконение, справок о погашении кредита, договоров аренды и т.п.) </t>
  </si>
  <si>
    <t xml:space="preserve">Комиссия за рассмотрение заявления на изменение условий кредитования </t>
  </si>
  <si>
    <t>Комиссия за рассмотрение заявления внешнее рефинансирование/ предоставление банком право залога второй очереди  и т.д. по инициативе клиента);  на предоставление согласия Банка на переоформление права собственности (землепользования) на предмет залога на третье лицо без снятия залоговых обременений Банка</t>
  </si>
  <si>
    <t xml:space="preserve">Комиссия за предоставление дубликатов выписок, справочных материалов и наведение справок в архиве Банка по кредитным операциям согласно заявлению заемщика, залогодателя, поручителя </t>
  </si>
  <si>
    <t>за каждый документ</t>
  </si>
  <si>
    <t xml:space="preserve">Комиссия за повторную выдачу писем и доверенностей о снятии обременения с предмета залога для предъявления в компетентные органы </t>
  </si>
  <si>
    <t>Комиссия за рассмотрение заявления о выдаче писем для предъявления в компетентные органы касательно движимого/недвижимого имущества (замена государственных номерных знаков, восстановление дубликатов правоустанавливающих документов, восстановление дубликатов правоустанавливающих документов, выделение части залога в самостоятельную единицу и т.п.)</t>
  </si>
  <si>
    <t xml:space="preserve">Штраф за несвоевременный возврат оригиналов документов по залоговому обеспечению </t>
  </si>
  <si>
    <t>за каждый банковский день просрочки</t>
  </si>
  <si>
    <t>Комиссия за неисполнение условий договоров/соглашений</t>
  </si>
  <si>
    <t>до 5% от суммы кредита</t>
  </si>
  <si>
    <t>Полнмочия  по изменению делегируются Кредитному  комитету Банка/Головного Банка</t>
  </si>
  <si>
    <t>до 0.5%  включительно  от суммы кредита</t>
  </si>
  <si>
    <t>Полнмочия  по изменению делегируются Кредитному  комитету Банка</t>
  </si>
  <si>
    <r>
      <t>0,4% от суммы</t>
    </r>
    <r>
      <rPr>
        <sz val="12"/>
        <rFont val="Times New Roman Cyr"/>
        <charset val="204"/>
      </rPr>
      <t xml:space="preserve"> аккредитива в квартал</t>
    </r>
    <r>
      <rPr>
        <b/>
        <sz val="12"/>
        <rFont val="Times New Roman Cyr"/>
        <family val="1"/>
        <charset val="204"/>
      </rPr>
      <t xml:space="preserve">,  </t>
    </r>
    <r>
      <rPr>
        <sz val="12"/>
        <rFont val="Times New Roman Cyr"/>
        <family val="1"/>
        <charset val="204"/>
      </rPr>
      <t>min 5000 сом, max 50 000 сом</t>
    </r>
  </si>
  <si>
    <r>
      <t xml:space="preserve">0,15% от суммы,  </t>
    </r>
    <r>
      <rPr>
        <sz val="12"/>
        <rFont val="Times New Roman Cyr"/>
        <family val="1"/>
        <charset val="204"/>
      </rPr>
      <t xml:space="preserve">min 5 000 сом, max 15 000 сом     </t>
    </r>
  </si>
  <si>
    <r>
      <t xml:space="preserve">0,15% от суммы, </t>
    </r>
    <r>
      <rPr>
        <sz val="12"/>
        <rFont val="Times New Roman Cyr"/>
        <family val="1"/>
        <charset val="204"/>
      </rPr>
      <t xml:space="preserve"> min 3 000 сом, max 10 000 сом</t>
    </r>
  </si>
  <si>
    <r>
      <t xml:space="preserve">0,4% от суммы в квартал </t>
    </r>
    <r>
      <rPr>
        <sz val="12"/>
        <rFont val="Times New Roman Cyr"/>
        <charset val="204"/>
      </rPr>
      <t xml:space="preserve">                       min 2 000 сом                   </t>
    </r>
  </si>
  <si>
    <t>Выпуск гарантии под иное обеспеение</t>
  </si>
  <si>
    <t>организация выпуска 0,5% от суммы гарантии + от 2% до 6% годовых от суммы гарантии**</t>
  </si>
  <si>
    <t>Проверка документов для исполнения гарантии</t>
  </si>
  <si>
    <t xml:space="preserve">0,15% от суммы требования, min. 3000 сом, max. 30000 сом </t>
  </si>
  <si>
    <t>4. При оплате комиссии в национальной валюте, расчет осуществляется по курсу НБКР на дату платежа</t>
  </si>
  <si>
    <t>9. Настоящие Тарифы  не распространяется на кредиты, выдаваемые  в рамках государственных/правительственных и социальных программ, направленных на развитие экономики клиентам - физическим лицам, в том числе индивидуальным предпринимателям (Финансирование сельского хозяйства (ФСХ), Российско-Кыргызского Фонда развития (РКФР) и пр.)</t>
  </si>
  <si>
    <t xml:space="preserve">* Настоящие тарифы также распространяются для индивидуальных предпринимателей.
</t>
  </si>
  <si>
    <r>
      <t xml:space="preserve">При оплате клиентом комиссии банка- комиссии третьих банков </t>
    </r>
    <r>
      <rPr>
        <b/>
        <sz val="12"/>
        <rFont val="Times New Roman Cyr"/>
        <charset val="204"/>
      </rPr>
      <t xml:space="preserve">(OUR) </t>
    </r>
  </si>
  <si>
    <t>по карточкам MasterCard</t>
  </si>
  <si>
    <t>Исходящие переводы денежных средств в национальной валюте по системе "Клиринг" время приема платежа с 9:00 до 11:30</t>
  </si>
  <si>
    <t>0,1% от суммы,  min 500 сом                                 max 7 000 сом</t>
  </si>
  <si>
    <r>
      <t xml:space="preserve">0,2% от суммы,  </t>
    </r>
    <r>
      <rPr>
        <sz val="12"/>
        <rFont val="Times New Roman Cyr"/>
        <family val="1"/>
        <charset val="204"/>
      </rPr>
      <t xml:space="preserve">min 5 000 сом                </t>
    </r>
  </si>
  <si>
    <t>0,2% от суммы,  min 20 USD                                        max 250 USD</t>
  </si>
  <si>
    <t>0,2% от суммы, min 20 USD                              max 250 USD (+ 50 USD)</t>
  </si>
  <si>
    <t xml:space="preserve">0,2% от суммы,  min 25 EUR                        max 250 EUR </t>
  </si>
  <si>
    <t>0.1% от суммы min 20 USD max 25 USD</t>
  </si>
  <si>
    <t>0,2% от суммы,  min 20 USD                                        max 200 USD</t>
  </si>
  <si>
    <t>0,15% от суммы, min 20 USD                              max 150 USD (+ 50 USD)</t>
  </si>
  <si>
    <t xml:space="preserve">0,15% от суммы,  min 20 EUR                        max 200 EUR </t>
  </si>
  <si>
    <t>0.08% от суммы min 20 USD max 25 USD</t>
  </si>
  <si>
    <t>100  казахских тенге</t>
  </si>
  <si>
    <t xml:space="preserve">Оформление и распечатка платежных поручений в национальной валюте </t>
  </si>
  <si>
    <t>3.4.</t>
  </si>
  <si>
    <r>
      <t xml:space="preserve">Выдача справок на английском языке по просьбе клиента </t>
    </r>
    <r>
      <rPr>
        <sz val="12"/>
        <rFont val="Times New Roman Cyr"/>
        <charset val="204"/>
      </rPr>
      <t>(за одну справку)</t>
    </r>
  </si>
  <si>
    <t>до 1 мес.</t>
  </si>
  <si>
    <t>7. ЭКВАЙРИНГ</t>
  </si>
  <si>
    <t xml:space="preserve">7.1. </t>
  </si>
  <si>
    <t>Комиссия за обслуживание предприятий торговли/сервиса по средствам HalykPos KG (Tap 2 Phone)</t>
  </si>
  <si>
    <t xml:space="preserve">2.0% </t>
  </si>
  <si>
    <t xml:space="preserve">1.5% </t>
  </si>
  <si>
    <t>по карточкам ЭЛКАРТ</t>
  </si>
  <si>
    <t>по карточкам МИР</t>
  </si>
  <si>
    <t xml:space="preserve">2.5% </t>
  </si>
  <si>
    <t>8. ИНТЕРНЕТ-БАНКИНГ</t>
  </si>
  <si>
    <t>Интернет-эквайринг (E-Kom)</t>
  </si>
  <si>
    <t>по карточкам VISA</t>
  </si>
  <si>
    <t>по карточкам UPI</t>
  </si>
  <si>
    <t>9. ПЛАТЕЖНЫЕ ТЕРМИНАЛЫ (ПТ)/АВТОМАТИЗИРОВАННЫЕ ДЕПОЗИТНЫЕ МАШИНЫ (АДМ)</t>
  </si>
  <si>
    <t>По договоренности</t>
  </si>
  <si>
    <t>Абонентская плата за установку и проведение операций через АДМ</t>
  </si>
  <si>
    <t xml:space="preserve">10. ОПЕРАЦИИ СВЯЗАННЫЕ С КРЕДИТОВАНИЕМ МАЛОГО И СРЕДНЕГО БИЗНЕСА </t>
  </si>
  <si>
    <t>10.3.</t>
  </si>
  <si>
    <t>10.4.</t>
  </si>
  <si>
    <t>10.5.</t>
  </si>
  <si>
    <t>10.6.</t>
  </si>
  <si>
    <t>10.4.1.</t>
  </si>
  <si>
    <t>10.4.2.</t>
  </si>
  <si>
    <t>10.7.</t>
  </si>
  <si>
    <t>10.8.</t>
  </si>
  <si>
    <t>10.7.1.</t>
  </si>
  <si>
    <t>10.7.2.</t>
  </si>
  <si>
    <t>10.9.</t>
  </si>
  <si>
    <t>10.10.</t>
  </si>
  <si>
    <t>10.11.</t>
  </si>
  <si>
    <t>10.12.</t>
  </si>
  <si>
    <t>10.13.</t>
  </si>
  <si>
    <t>10.14.</t>
  </si>
  <si>
    <t>10.15.</t>
  </si>
  <si>
    <t>10.16.</t>
  </si>
  <si>
    <t>10.17.</t>
  </si>
  <si>
    <t>10.18.</t>
  </si>
  <si>
    <t>10.19.</t>
  </si>
  <si>
    <t>10.20.</t>
  </si>
  <si>
    <t>10.21.</t>
  </si>
  <si>
    <t>11. ОПЕРАЦИИ, СВЯЗАННЫЕ С КРЕДИТОВАНИЕМ КОРПОРАТИВНЫХ КЛИЕНТОВ</t>
  </si>
  <si>
    <t xml:space="preserve">Комиссии по другим вопросам анологичным пунктам 10.3., 10.4., 10.4.1. 10.4.2. 10.5., 10.6., 10.7., 10.8., 10.9., 10.10., 10.11., 10.12., 10.13., 10.14., 10.15., 10.16., 10.17., 10.19., 10.20., 10.21. по сектору кредитования МСБ, взымается согласно тарифам МСБ.  </t>
  </si>
  <si>
    <t>12. ДОКУМЕНТАРНЫЕ АККРЕДИТИВЫ</t>
  </si>
  <si>
    <t>12.1.</t>
  </si>
  <si>
    <t>12.1.1.</t>
  </si>
  <si>
    <t>12.1.2.</t>
  </si>
  <si>
    <t>12.1.3.</t>
  </si>
  <si>
    <t>12.1.4.</t>
  </si>
  <si>
    <t>12.1.5.</t>
  </si>
  <si>
    <t>12.1.6.</t>
  </si>
  <si>
    <t>12.1.7.</t>
  </si>
  <si>
    <t>12.1.8.</t>
  </si>
  <si>
    <t>12.1.9.</t>
  </si>
  <si>
    <t>12.1.10.</t>
  </si>
  <si>
    <t>12.1.12.</t>
  </si>
  <si>
    <t>6. Почтовые услуги, в том числе оплата расходов курьерских служб, по отправке документов оплачиваются клиентоми Банка по фактической стоимости допоплнительно к тарифом за услуги, за исключением комиссий, указанных в разделах 8,9,10 (в данные комиссии уже включены расходы по отправке документов)</t>
  </si>
  <si>
    <t>5. Банк оставляет за собой право изменять установленные тарифы по расчетно-кассовому обслуживанию и процентные ставки по кредитам и депозитам, а также по согласованию с клиентом    устанавливать индивидуальные тарифы/процентные ставки, в зависисмости от рыночных условий, согласно решению уполномоченного органа, в соответствии с законодательством Кыргызской Республики</t>
  </si>
  <si>
    <t>11.3.</t>
  </si>
  <si>
    <t>12.2.</t>
  </si>
  <si>
    <t>12.2.1.</t>
  </si>
  <si>
    <t>12.2.2.</t>
  </si>
  <si>
    <t>12.2.3.</t>
  </si>
  <si>
    <t>12.2.4.</t>
  </si>
  <si>
    <t>12.2.5.</t>
  </si>
  <si>
    <t>12.2.6.</t>
  </si>
  <si>
    <t>12.2.7.</t>
  </si>
  <si>
    <t>12.2.8.</t>
  </si>
  <si>
    <t>12.2.9.</t>
  </si>
  <si>
    <t>12.2.10.</t>
  </si>
  <si>
    <t>12.2.11.</t>
  </si>
  <si>
    <t>12.2.12.</t>
  </si>
  <si>
    <t>13. ДОКУМЕНТАРНЫЕ ИНКАССО</t>
  </si>
  <si>
    <t>13.1.</t>
  </si>
  <si>
    <t>13.1.1.</t>
  </si>
  <si>
    <t>13.1.2.</t>
  </si>
  <si>
    <t>13.1.3.</t>
  </si>
  <si>
    <t>13.2.</t>
  </si>
  <si>
    <t>13.2.1.</t>
  </si>
  <si>
    <t>13.2.2.</t>
  </si>
  <si>
    <t>13.2.3.</t>
  </si>
  <si>
    <t>13.2.4.</t>
  </si>
  <si>
    <t>13.2.5.</t>
  </si>
  <si>
    <t>13.2.6.</t>
  </si>
  <si>
    <t>14. ГАРАНТИИ</t>
  </si>
  <si>
    <t>14.1.</t>
  </si>
  <si>
    <t>14.1.1.</t>
  </si>
  <si>
    <t>14.1.2.</t>
  </si>
  <si>
    <t>14.1.3.</t>
  </si>
  <si>
    <t>14.1.4.</t>
  </si>
  <si>
    <t>14.1.5.</t>
  </si>
  <si>
    <t>14.1.6.</t>
  </si>
  <si>
    <t>14.1.7.</t>
  </si>
  <si>
    <t>14.2.</t>
  </si>
  <si>
    <t>14.2.1.</t>
  </si>
  <si>
    <t>14.2.2.</t>
  </si>
  <si>
    <t>14.2.3.</t>
  </si>
  <si>
    <t>14.2.4.</t>
  </si>
  <si>
    <t>14.2.5.</t>
  </si>
  <si>
    <t>14.2.6.</t>
  </si>
  <si>
    <t>14.2.7.</t>
  </si>
  <si>
    <t>14.2.8.</t>
  </si>
  <si>
    <t>14.2.9.</t>
  </si>
  <si>
    <t>ИМПОРТНЫЕ ГАРАНТИИ</t>
  </si>
  <si>
    <t xml:space="preserve">180 сом (25 листов)                                </t>
  </si>
  <si>
    <t>Пересчет инкассированной выручки</t>
  </si>
  <si>
    <t>0,1% от суммы мин 1000 макс 5000 сом</t>
  </si>
  <si>
    <t>Прием наличных денежных средств на расчетный счет в национальной валюте от третьих лиц</t>
  </si>
  <si>
    <t>Открытие "Эскроу"счета</t>
  </si>
  <si>
    <t>Ведение "Эскроу"счета</t>
  </si>
  <si>
    <t>1.7.</t>
  </si>
  <si>
    <t>1.10.</t>
  </si>
  <si>
    <t>1.11.</t>
  </si>
  <si>
    <t>0,2% от суммы мин 1 500 сом макс 10 000 сом;</t>
  </si>
  <si>
    <t>700.00 сом</t>
  </si>
  <si>
    <t>Приложение 1</t>
  </si>
  <si>
    <t>к Решению Правления ОАО "Халык Банк Кыргызстан"
№      от "       "              2022 года</t>
  </si>
  <si>
    <t>0,7% от суммы</t>
  </si>
  <si>
    <t>1% от суммы</t>
  </si>
  <si>
    <t>Прием наличных денег в нациоанальной валюте в онлайн режиме (через АДМ/ПТ)</t>
  </si>
  <si>
    <t>0,25% мин 35 сом</t>
  </si>
  <si>
    <t>0,25%  мин 40 сом</t>
  </si>
  <si>
    <t>Стандартные</t>
  </si>
  <si>
    <r>
      <t xml:space="preserve">При оплате бенефициаром (получателем средств) комиссии третьих банков </t>
    </r>
    <r>
      <rPr>
        <b/>
        <sz val="12"/>
        <rFont val="Times New Roman Cyr"/>
        <charset val="204"/>
      </rPr>
      <t>(SHA )</t>
    </r>
  </si>
  <si>
    <t xml:space="preserve">0,2% от суммы, min 10 EUR                                   max 170 EUR </t>
  </si>
  <si>
    <t xml:space="preserve">0,2% от суммы min 10 EUR                        max 150 EUR </t>
  </si>
  <si>
    <t xml:space="preserve">0,18% от суммы, min 10 EUR                                   max 150 EUR </t>
  </si>
  <si>
    <t xml:space="preserve">0,18% от суммы min 10 EUR                        max 100 EUR </t>
  </si>
  <si>
    <t>Поступивших на счет клиента безналичным путём:</t>
  </si>
  <si>
    <t>Открытие  счета до востребования*</t>
  </si>
  <si>
    <t>Открытие счета до востребования  нерезидентам (комиссия распространяется, в том числе, если учредителем выступает юридическое или физическое лицо являющееся нерезидентом)*</t>
  </si>
  <si>
    <t>Комиссия за ведение счета**</t>
  </si>
  <si>
    <t>Комиссия за обслуживание неработающего счета в течении 6 месяцев.***</t>
  </si>
  <si>
    <t>в случае открытого кредитного договора</t>
  </si>
  <si>
    <t>1 % от суммы</t>
  </si>
  <si>
    <t>30.00 сом (сутки)</t>
  </si>
  <si>
    <t>40.00 сом (сутки)</t>
  </si>
  <si>
    <t>Залоговая стоимость замка от сейфовой ячейки*</t>
  </si>
  <si>
    <t>*возвращается при закрытии сейфовой ячейки</t>
  </si>
  <si>
    <t>Абонентская плата за обслуживание в системе (ежемесячно)</t>
  </si>
  <si>
    <t xml:space="preserve">                             ТАРИФЫ НА УСЛУГИ, ОКАЗЫВАЕМЫЕ ЮРИДИЧЕСКИМ ЛИЦАМ/ИНДИВИДУАЛЬНЫМ ПРЕДПРИНИМАТЕЛЯМ </t>
  </si>
  <si>
    <t>Интернет-Банкинг</t>
  </si>
  <si>
    <t xml:space="preserve">                   2. ПЕРЕВОДЫ СРЕДСТВ</t>
  </si>
  <si>
    <t>Исходящие платежи в иностранной валюте SWIFT</t>
  </si>
  <si>
    <r>
      <t xml:space="preserve">Переводы в пользу клиентов внутри группы Халык </t>
    </r>
    <r>
      <rPr>
        <b/>
        <sz val="12"/>
        <rFont val="Times New Roman Cyr"/>
        <family val="1"/>
        <charset val="204"/>
      </rPr>
      <t xml:space="preserve"> (только АО «Народный Банк Казахстана», АКБ «Tenge Bank», АО «Москоммерцбанк»,  «АО «Халык Банк Грузия» и ЗАО «Казкоммерцбанк Таджикистан»)</t>
    </r>
  </si>
  <si>
    <t xml:space="preserve">Оформление и распечатка заявления на перевод, платежный поручений  </t>
  </si>
  <si>
    <t>Комиссия /  индивидуальная комиссия 
устанавливается распоряжением Банка</t>
  </si>
  <si>
    <t>5. СЕЙФОВЫЕ ОПЕРАЦИИ</t>
  </si>
  <si>
    <t>более 1 мес.</t>
  </si>
  <si>
    <t>* Независимо от количества счетов                                                                                                                                                                                                   
**При движении по счету/счетам в течение одного месяца, при наличии нескольких счетов снятие комиссии производятся только с одного счета.                        ***Комиссия удерживается по истечении 6 месяцев-ежемесячно</t>
  </si>
  <si>
    <t xml:space="preserve">Комиссия за рассмотрение заявок на открытие счета до востребования нерезидентам на основании доверенности </t>
  </si>
  <si>
    <t>1. ОТКРЫТИЕ СЧЕТА</t>
  </si>
  <si>
    <t xml:space="preserve">5. СЕЙФОВЫЕ ОПЕРАЦИИ </t>
  </si>
  <si>
    <t>ИЗМЕНЕНИЯ В ТАРИФЫ НА ОПЕРАЦИИ ФИЗИЧЕСКИХ ЛИЦ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</si>
</sst>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 [$сом-440]"/>
    <numFmt numFmtId="165" formatCode="0.0%"/>
    <numFmt numFmtId="166" formatCode="#,##0\ [$сом-440]"/>
    <numFmt numFmtId="167" formatCode="#,##0.00\ [$сом-440];\-#,##0.00\ [$сом-440]"/>
    <numFmt numFmtId="168" formatCode="#,##0\ [$сом-440];\-#,##0\ [$сом-440]"/>
    <numFmt numFmtId="169" formatCode="[$$-409]#,##0.00"/>
  </numFmts>
  <fonts count="12">
    <font>
      <sz val="10"/>
      <name val="Arial Cyr"/>
      <charset val="204"/>
    </font>
    <font>
      <sz val="11"/>
      <color theme="1"/>
      <name val="Calibri"/>
      <family val="2"/>
      <charset val="204"/>
      <scheme val="minor"/>
    </font>
    <font>
      <b/>
      <sz val="12"/>
      <name val="Times New Roman Cyr"/>
      <charset val="204"/>
    </font>
    <font>
      <sz val="12"/>
      <name val="Times New Roman Cyr"/>
      <charset val="204"/>
    </font>
    <font>
      <sz val="12"/>
      <name val="Times New Roman Cyr"/>
      <family val="1"/>
      <charset val="204"/>
    </font>
    <font>
      <b/>
      <sz val="10"/>
      <name val="Arial Cyr"/>
      <charset val="204"/>
    </font>
    <font>
      <b/>
      <sz val="12"/>
      <name val="Times New Roman Cyr"/>
      <family val="1"/>
      <charset val="204"/>
    </font>
    <font>
      <sz val="10"/>
      <name val="Times New Roman Cyr"/>
      <family val="1"/>
      <charset val="204"/>
    </font>
    <font>
      <sz val="10"/>
      <name val="Times New Roman"/>
      <family val="1"/>
      <charset val="204"/>
    </font>
    <font>
      <i/>
      <sz val="12"/>
      <name val="Times New Roman Cyr"/>
      <charset val="204"/>
    </font>
    <font>
      <sz val="12"/>
      <name val="Times New Roman"/>
      <family val="1"/>
      <charset val="204"/>
    </font>
    <font>
      <b/>
      <sz val="14"/>
      <name val="Times New Roman Cyr"/>
      <family val="1"/>
      <charset val="204"/>
    </font>
  </fonts>
  <fills count="8">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42"/>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248">
    <xf numFmtId="0" fontId="0" fillId="0" borderId="0" xfId="0"/>
    <xf numFmtId="0" fontId="2" fillId="0" borderId="1" xfId="0" applyFont="1" applyFill="1" applyBorder="1" applyAlignment="1">
      <alignment horizontal="left" vertical="top"/>
    </xf>
    <xf numFmtId="0" fontId="4" fillId="0" borderId="0" xfId="0" applyFont="1" applyAlignment="1">
      <alignment horizontal="center"/>
    </xf>
    <xf numFmtId="0" fontId="4" fillId="0" borderId="0" xfId="0" applyFont="1" applyAlignment="1">
      <alignment wrapText="1"/>
    </xf>
    <xf numFmtId="0" fontId="4" fillId="0" borderId="0" xfId="0" applyFont="1" applyAlignment="1"/>
    <xf numFmtId="0" fontId="4" fillId="0" borderId="0" xfId="0" applyFont="1" applyAlignment="1">
      <alignment horizontal="right"/>
    </xf>
    <xf numFmtId="0" fontId="4" fillId="0" borderId="0" xfId="0" applyFont="1" applyBorder="1" applyAlignment="1"/>
    <xf numFmtId="0" fontId="4" fillId="0" borderId="0" xfId="0" applyFont="1" applyBorder="1" applyAlignment="1">
      <alignment horizontal="center"/>
    </xf>
    <xf numFmtId="0" fontId="4" fillId="0" borderId="0" xfId="0" applyFont="1" applyBorder="1" applyAlignment="1">
      <alignment wrapText="1"/>
    </xf>
    <xf numFmtId="0" fontId="3" fillId="0" borderId="0" xfId="0" applyFont="1" applyBorder="1" applyAlignment="1">
      <alignment vertical="center" wrapText="1"/>
    </xf>
    <xf numFmtId="0" fontId="2" fillId="0" borderId="0" xfId="0" applyFont="1" applyBorder="1" applyAlignment="1">
      <alignment horizontal="right" vertical="center"/>
    </xf>
    <xf numFmtId="0" fontId="6" fillId="0" borderId="0" xfId="0" applyFont="1" applyBorder="1" applyAlignment="1">
      <alignment horizontal="center"/>
    </xf>
    <xf numFmtId="0" fontId="4" fillId="0" borderId="0" xfId="0" applyFont="1" applyBorder="1" applyAlignment="1">
      <alignment vertical="center"/>
    </xf>
    <xf numFmtId="0" fontId="6" fillId="2" borderId="1" xfId="0" applyFont="1" applyFill="1" applyBorder="1" applyAlignment="1">
      <alignment vertical="center" wrapText="1"/>
    </xf>
    <xf numFmtId="164" fontId="4" fillId="0" borderId="1" xfId="0" applyNumberFormat="1" applyFont="1" applyFill="1" applyBorder="1" applyAlignment="1">
      <alignment horizontal="center" vertical="center" wrapText="1"/>
    </xf>
    <xf numFmtId="0" fontId="4" fillId="2" borderId="0" xfId="0" applyFont="1" applyFill="1" applyBorder="1" applyAlignment="1">
      <alignment vertical="top"/>
    </xf>
    <xf numFmtId="0" fontId="6" fillId="0" borderId="1" xfId="0" applyFont="1" applyFill="1" applyBorder="1" applyAlignment="1">
      <alignment vertical="center" wrapText="1"/>
    </xf>
    <xf numFmtId="0" fontId="4" fillId="0" borderId="0" xfId="0" applyFont="1" applyFill="1" applyBorder="1" applyAlignment="1">
      <alignment vertical="top"/>
    </xf>
    <xf numFmtId="166" fontId="3" fillId="0" borderId="1" xfId="0" applyNumberFormat="1" applyFont="1" applyFill="1" applyBorder="1" applyAlignment="1">
      <alignment horizontal="center" vertical="center" wrapText="1"/>
    </xf>
    <xf numFmtId="0" fontId="6" fillId="2" borderId="1" xfId="0" applyFont="1" applyFill="1" applyBorder="1" applyAlignment="1">
      <alignment horizontal="left" vertical="center"/>
    </xf>
    <xf numFmtId="0" fontId="6" fillId="2" borderId="1" xfId="0" applyFont="1" applyFill="1" applyBorder="1" applyAlignment="1">
      <alignment horizontal="left" vertical="center" wrapText="1"/>
    </xf>
    <xf numFmtId="0" fontId="3"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3" fillId="0" borderId="1" xfId="0" applyFont="1" applyFill="1" applyBorder="1" applyAlignment="1">
      <alignment vertical="center" wrapText="1"/>
    </xf>
    <xf numFmtId="0" fontId="4" fillId="0" borderId="0" xfId="0" applyFont="1" applyBorder="1" applyAlignment="1">
      <alignment vertical="top"/>
    </xf>
    <xf numFmtId="0" fontId="6" fillId="0" borderId="1" xfId="0" applyFont="1" applyFill="1" applyBorder="1" applyAlignment="1">
      <alignment horizontal="left" vertical="center" wrapText="1" indent="1"/>
    </xf>
    <xf numFmtId="0" fontId="4" fillId="0" borderId="1" xfId="0" applyFont="1" applyFill="1" applyBorder="1" applyAlignment="1">
      <alignment horizontal="left" vertical="center" wrapText="1" indent="2"/>
    </xf>
    <xf numFmtId="164" fontId="3" fillId="0" borderId="1" xfId="0" applyNumberFormat="1" applyFont="1" applyFill="1" applyBorder="1" applyAlignment="1">
      <alignment horizontal="center" vertical="center" wrapText="1"/>
    </xf>
    <xf numFmtId="0" fontId="4" fillId="0" borderId="0" xfId="0" applyFont="1" applyFill="1" applyBorder="1" applyAlignment="1"/>
    <xf numFmtId="0" fontId="2" fillId="0" borderId="1" xfId="0" applyFont="1" applyFill="1" applyBorder="1" applyAlignment="1">
      <alignment horizontal="center" vertical="center" wrapText="1"/>
    </xf>
    <xf numFmtId="0" fontId="4" fillId="0" borderId="1" xfId="0" applyFont="1" applyFill="1" applyBorder="1" applyAlignment="1">
      <alignment horizontal="left" vertical="center" wrapText="1" indent="1"/>
    </xf>
    <xf numFmtId="0" fontId="2" fillId="0" borderId="1" xfId="0" applyFont="1" applyFill="1" applyBorder="1" applyAlignment="1">
      <alignment vertical="center" wrapText="1"/>
    </xf>
    <xf numFmtId="0" fontId="4" fillId="0" borderId="1" xfId="0" applyFont="1" applyFill="1" applyBorder="1" applyAlignment="1">
      <alignment vertical="top"/>
    </xf>
    <xf numFmtId="0" fontId="4" fillId="0" borderId="0" xfId="0" applyFont="1" applyFill="1" applyBorder="1" applyAlignment="1">
      <alignment vertical="center"/>
    </xf>
    <xf numFmtId="0" fontId="2" fillId="2" borderId="1" xfId="0" applyFont="1" applyFill="1" applyBorder="1" applyAlignment="1">
      <alignment horizontal="left" vertical="center"/>
    </xf>
    <xf numFmtId="164" fontId="4" fillId="2" borderId="1" xfId="0" applyNumberFormat="1" applyFont="1" applyFill="1" applyBorder="1" applyAlignment="1">
      <alignment horizontal="center" vertical="center" wrapText="1"/>
    </xf>
    <xf numFmtId="0" fontId="4" fillId="0" borderId="1" xfId="0" applyFont="1" applyFill="1" applyBorder="1" applyAlignment="1">
      <alignment vertical="top" wrapText="1"/>
    </xf>
    <xf numFmtId="0" fontId="4" fillId="0" borderId="1" xfId="0" applyFont="1" applyFill="1" applyBorder="1" applyAlignment="1">
      <alignment vertical="center" wrapText="1"/>
    </xf>
    <xf numFmtId="0" fontId="4" fillId="0" borderId="0" xfId="0" applyFont="1" applyFill="1" applyAlignment="1">
      <alignment vertical="top"/>
    </xf>
    <xf numFmtId="0" fontId="6" fillId="0" borderId="1" xfId="0" applyFont="1" applyFill="1" applyBorder="1" applyAlignment="1">
      <alignment horizontal="left" vertical="center"/>
    </xf>
    <xf numFmtId="49" fontId="2" fillId="0" borderId="1" xfId="0" applyNumberFormat="1" applyFont="1" applyFill="1" applyBorder="1" applyAlignment="1">
      <alignment vertical="center"/>
    </xf>
    <xf numFmtId="169" fontId="4" fillId="0" borderId="1" xfId="0" applyNumberFormat="1" applyFont="1" applyFill="1" applyBorder="1" applyAlignment="1">
      <alignment horizontal="center" vertical="center" wrapText="1"/>
    </xf>
    <xf numFmtId="0" fontId="6" fillId="2" borderId="1" xfId="1" applyFont="1" applyFill="1" applyBorder="1" applyAlignment="1">
      <alignment vertical="center" wrapText="1"/>
    </xf>
    <xf numFmtId="0" fontId="2" fillId="2" borderId="1" xfId="1" applyFont="1" applyFill="1" applyBorder="1" applyAlignment="1">
      <alignment horizontal="center" vertical="center" wrapText="1"/>
    </xf>
    <xf numFmtId="0" fontId="4" fillId="2" borderId="1" xfId="1" applyFont="1" applyFill="1" applyBorder="1" applyAlignment="1">
      <alignment horizontal="center" vertical="center" wrapText="1"/>
    </xf>
    <xf numFmtId="4" fontId="2" fillId="2" borderId="1" xfId="1" applyNumberFormat="1" applyFont="1" applyFill="1" applyBorder="1" applyAlignment="1">
      <alignment horizontal="center" vertical="center" wrapText="1"/>
    </xf>
    <xf numFmtId="4" fontId="4" fillId="2" borderId="1" xfId="1" applyNumberFormat="1" applyFont="1" applyFill="1" applyBorder="1" applyAlignment="1">
      <alignment horizontal="center" vertical="center" wrapText="1"/>
    </xf>
    <xf numFmtId="4" fontId="3" fillId="2" borderId="1" xfId="1" applyNumberFormat="1" applyFont="1" applyFill="1" applyBorder="1" applyAlignment="1">
      <alignment horizontal="center" vertical="center" wrapText="1"/>
    </xf>
    <xf numFmtId="0" fontId="3" fillId="2" borderId="1" xfId="1" applyFont="1" applyFill="1" applyBorder="1" applyAlignment="1">
      <alignment horizontal="center" vertical="center" wrapText="1"/>
    </xf>
    <xf numFmtId="167" fontId="3" fillId="2" borderId="1" xfId="1" applyNumberFormat="1" applyFont="1" applyFill="1" applyBorder="1" applyAlignment="1">
      <alignment horizontal="center" vertical="center" wrapText="1"/>
    </xf>
    <xf numFmtId="0" fontId="4" fillId="2" borderId="1" xfId="1" applyFont="1" applyFill="1" applyBorder="1" applyAlignment="1">
      <alignment vertical="top"/>
    </xf>
    <xf numFmtId="166" fontId="4" fillId="2" borderId="1" xfId="1" applyNumberFormat="1" applyFont="1" applyFill="1" applyBorder="1" applyAlignment="1">
      <alignment horizontal="center" vertical="center" wrapText="1"/>
    </xf>
    <xf numFmtId="0" fontId="2" fillId="2" borderId="1" xfId="1" applyFont="1" applyFill="1" applyBorder="1" applyAlignment="1">
      <alignment vertical="center"/>
    </xf>
    <xf numFmtId="165" fontId="3" fillId="2" borderId="1" xfId="1" applyNumberFormat="1" applyFont="1" applyFill="1" applyBorder="1" applyAlignment="1">
      <alignment horizontal="center" vertical="center" wrapText="1"/>
    </xf>
    <xf numFmtId="9" fontId="3" fillId="2" borderId="1" xfId="1" applyNumberFormat="1" applyFont="1" applyFill="1" applyBorder="1" applyAlignment="1">
      <alignment horizontal="center" vertical="center" wrapText="1"/>
    </xf>
    <xf numFmtId="0" fontId="2" fillId="2" borderId="1" xfId="1" applyFont="1" applyFill="1" applyBorder="1" applyAlignment="1">
      <alignment horizontal="left" vertical="center"/>
    </xf>
    <xf numFmtId="0" fontId="4" fillId="2" borderId="1" xfId="1" applyFont="1" applyFill="1" applyBorder="1" applyAlignment="1">
      <alignment horizontal="center" vertical="top"/>
    </xf>
    <xf numFmtId="166" fontId="3" fillId="2" borderId="1" xfId="0" applyNumberFormat="1" applyFont="1" applyFill="1" applyBorder="1" applyAlignment="1">
      <alignment horizontal="center" vertical="center" wrapText="1"/>
    </xf>
    <xf numFmtId="166" fontId="2" fillId="2" borderId="1"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left" vertical="center" wrapText="1" indent="1"/>
    </xf>
    <xf numFmtId="0" fontId="6" fillId="2" borderId="1" xfId="0" applyFont="1" applyFill="1" applyBorder="1" applyAlignment="1">
      <alignment horizontal="left" vertical="center" wrapText="1" indent="1"/>
    </xf>
    <xf numFmtId="0" fontId="5" fillId="0" borderId="1" xfId="0" applyFont="1" applyBorder="1" applyAlignment="1">
      <alignment horizontal="center" vertical="center" wrapText="1"/>
    </xf>
    <xf numFmtId="49" fontId="2" fillId="0" borderId="1" xfId="0" applyNumberFormat="1" applyFont="1" applyFill="1" applyBorder="1" applyAlignment="1">
      <alignment horizontal="left" vertical="center" wrapText="1" indent="1"/>
    </xf>
    <xf numFmtId="0" fontId="3" fillId="0" borderId="1" xfId="0" applyFont="1" applyBorder="1" applyAlignment="1">
      <alignment vertical="top" wrapText="1"/>
    </xf>
    <xf numFmtId="0" fontId="6" fillId="3" borderId="1" xfId="0" applyFont="1" applyFill="1" applyBorder="1" applyAlignment="1">
      <alignment horizontal="center" vertical="center"/>
    </xf>
    <xf numFmtId="0" fontId="4" fillId="2" borderId="1" xfId="0" applyFont="1" applyFill="1" applyBorder="1" applyAlignment="1">
      <alignment vertical="top"/>
    </xf>
    <xf numFmtId="164" fontId="4" fillId="2" borderId="1" xfId="0" applyNumberFormat="1" applyFont="1" applyFill="1" applyBorder="1" applyAlignment="1">
      <alignment vertical="top"/>
    </xf>
    <xf numFmtId="0" fontId="6" fillId="3" borderId="1" xfId="0" applyFont="1" applyFill="1" applyBorder="1" applyAlignment="1">
      <alignment horizontal="left" vertical="center"/>
    </xf>
    <xf numFmtId="0" fontId="4" fillId="0" borderId="1" xfId="0" applyFont="1" applyBorder="1" applyAlignment="1">
      <alignment vertical="center"/>
    </xf>
    <xf numFmtId="0" fontId="4" fillId="0" borderId="1" xfId="0" applyFont="1" applyBorder="1" applyAlignment="1">
      <alignment vertical="top"/>
    </xf>
    <xf numFmtId="0" fontId="4" fillId="0" borderId="1" xfId="0" applyFont="1" applyFill="1" applyBorder="1" applyAlignment="1">
      <alignment horizontal="left" vertical="top" wrapText="1" indent="2"/>
    </xf>
    <xf numFmtId="0" fontId="2" fillId="2" borderId="1" xfId="0" applyFont="1" applyFill="1" applyBorder="1" applyAlignment="1">
      <alignment vertical="center"/>
    </xf>
    <xf numFmtId="164" fontId="3" fillId="2" borderId="1" xfId="0" applyNumberFormat="1" applyFont="1" applyFill="1" applyBorder="1" applyAlignment="1">
      <alignment horizontal="center" vertical="center" wrapText="1"/>
    </xf>
    <xf numFmtId="0" fontId="3" fillId="2" borderId="1" xfId="0" applyFont="1" applyFill="1" applyBorder="1" applyAlignment="1">
      <alignment horizontal="left" vertical="center" wrapText="1" indent="1"/>
    </xf>
    <xf numFmtId="0" fontId="4" fillId="0" borderId="1" xfId="0" applyFont="1" applyFill="1" applyBorder="1" applyAlignment="1"/>
    <xf numFmtId="0" fontId="6" fillId="0" borderId="1" xfId="0" applyFont="1" applyFill="1" applyBorder="1" applyAlignment="1">
      <alignment vertical="center"/>
    </xf>
    <xf numFmtId="0" fontId="2" fillId="0" borderId="1" xfId="0" applyNumberFormat="1" applyFont="1" applyFill="1" applyBorder="1" applyAlignment="1">
      <alignment horizontal="left" vertical="center" indent="1"/>
    </xf>
    <xf numFmtId="0" fontId="3" fillId="0" borderId="1" xfId="0" applyFont="1" applyFill="1" applyBorder="1" applyAlignment="1">
      <alignment horizontal="left" vertical="center" wrapText="1" indent="1"/>
    </xf>
    <xf numFmtId="14" fontId="2" fillId="0" borderId="1" xfId="0" applyNumberFormat="1" applyFont="1" applyFill="1" applyBorder="1" applyAlignment="1">
      <alignment horizontal="left" vertical="center" indent="1"/>
    </xf>
    <xf numFmtId="49" fontId="2" fillId="0" borderId="1" xfId="0" applyNumberFormat="1" applyFont="1" applyFill="1" applyBorder="1" applyAlignment="1">
      <alignment horizontal="left" vertical="center"/>
    </xf>
    <xf numFmtId="0" fontId="6" fillId="0" borderId="1" xfId="0" applyNumberFormat="1" applyFont="1" applyFill="1" applyBorder="1" applyAlignment="1">
      <alignment horizontal="left" vertical="center"/>
    </xf>
    <xf numFmtId="0" fontId="4" fillId="0" borderId="1" xfId="0" applyFont="1" applyFill="1" applyBorder="1" applyAlignment="1">
      <alignment horizontal="left" vertical="center" indent="1"/>
    </xf>
    <xf numFmtId="49" fontId="6" fillId="0" borderId="1" xfId="0" applyNumberFormat="1" applyFont="1" applyFill="1" applyBorder="1" applyAlignment="1">
      <alignment horizontal="left" vertical="center"/>
    </xf>
    <xf numFmtId="0" fontId="2" fillId="0" borderId="1" xfId="0" applyFont="1" applyFill="1" applyBorder="1" applyAlignment="1">
      <alignment horizontal="left" vertical="center" wrapText="1" indent="1"/>
    </xf>
    <xf numFmtId="49" fontId="4" fillId="0" borderId="1" xfId="0" applyNumberFormat="1" applyFont="1" applyFill="1" applyBorder="1" applyAlignment="1">
      <alignment horizontal="left" vertical="center" wrapText="1" indent="2"/>
    </xf>
    <xf numFmtId="49" fontId="4" fillId="0" borderId="1" xfId="0" applyNumberFormat="1" applyFont="1" applyFill="1" applyBorder="1" applyAlignment="1">
      <alignment horizontal="left" vertical="center" wrapText="1" indent="3"/>
    </xf>
    <xf numFmtId="0" fontId="6" fillId="3" borderId="1" xfId="0"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1" xfId="0" applyFont="1" applyFill="1" applyBorder="1" applyAlignment="1">
      <alignment vertical="center"/>
    </xf>
    <xf numFmtId="0" fontId="6" fillId="0" borderId="1" xfId="0" applyFont="1" applyFill="1" applyBorder="1" applyAlignment="1">
      <alignment horizontal="left" vertical="center" wrapText="1"/>
    </xf>
    <xf numFmtId="0" fontId="6" fillId="2" borderId="1" xfId="1" applyFont="1" applyFill="1" applyBorder="1" applyAlignment="1">
      <alignment horizontal="left" vertical="center" wrapText="1" indent="1"/>
    </xf>
    <xf numFmtId="0" fontId="3" fillId="2" borderId="1" xfId="1" applyFont="1" applyFill="1" applyBorder="1" applyAlignment="1">
      <alignment vertical="center"/>
    </xf>
    <xf numFmtId="0" fontId="3" fillId="2" borderId="1" xfId="1" applyFont="1" applyFill="1" applyBorder="1" applyAlignment="1">
      <alignment horizontal="left" vertical="center" wrapText="1" indent="1"/>
    </xf>
    <xf numFmtId="0" fontId="4" fillId="2" borderId="1" xfId="1" applyFont="1" applyFill="1" applyBorder="1" applyAlignment="1">
      <alignment vertical="center"/>
    </xf>
    <xf numFmtId="49" fontId="4" fillId="2" borderId="1" xfId="1" applyNumberFormat="1" applyFont="1" applyFill="1" applyBorder="1" applyAlignment="1">
      <alignment horizontal="left" vertical="center" wrapText="1" indent="1"/>
    </xf>
    <xf numFmtId="0" fontId="3" fillId="2" borderId="1" xfId="1" applyFont="1" applyFill="1" applyBorder="1" applyAlignment="1">
      <alignment vertical="center" wrapText="1"/>
    </xf>
    <xf numFmtId="14" fontId="2" fillId="2" borderId="1" xfId="1" applyNumberFormat="1" applyFont="1" applyFill="1" applyBorder="1" applyAlignment="1">
      <alignment vertical="center"/>
    </xf>
    <xf numFmtId="0" fontId="3" fillId="2" borderId="1" xfId="1" applyFont="1" applyFill="1" applyBorder="1" applyAlignment="1">
      <alignment horizontal="left" vertical="center" wrapText="1"/>
    </xf>
    <xf numFmtId="0" fontId="3" fillId="0" borderId="1" xfId="1" applyFont="1" applyFill="1" applyBorder="1" applyAlignment="1">
      <alignment horizontal="center" vertical="center" wrapText="1"/>
    </xf>
    <xf numFmtId="164" fontId="4" fillId="0" borderId="1" xfId="0" applyNumberFormat="1" applyFont="1" applyFill="1" applyBorder="1" applyAlignment="1">
      <alignment horizontal="left" vertical="center" wrapText="1"/>
    </xf>
    <xf numFmtId="166" fontId="4" fillId="0" borderId="1" xfId="1" applyNumberFormat="1" applyFont="1" applyFill="1" applyBorder="1" applyAlignment="1">
      <alignment horizontal="center" vertical="center" wrapText="1"/>
    </xf>
    <xf numFmtId="164" fontId="4" fillId="2" borderId="1" xfId="1" applyNumberFormat="1" applyFont="1" applyFill="1" applyBorder="1" applyAlignment="1">
      <alignment horizontal="center" vertical="center" wrapText="1"/>
    </xf>
    <xf numFmtId="0" fontId="2" fillId="0" borderId="1" xfId="1" applyFont="1" applyFill="1" applyBorder="1" applyAlignment="1">
      <alignment vertical="center"/>
    </xf>
    <xf numFmtId="49" fontId="4" fillId="0" borderId="1" xfId="0" applyNumberFormat="1" applyFont="1" applyFill="1" applyBorder="1" applyAlignment="1">
      <alignment horizontal="left" vertical="center" wrapText="1" indent="1"/>
    </xf>
    <xf numFmtId="0" fontId="4" fillId="0" borderId="1" xfId="0" applyFont="1" applyBorder="1" applyAlignment="1">
      <alignment horizontal="center" vertical="center" wrapText="1"/>
    </xf>
    <xf numFmtId="0" fontId="4" fillId="0" borderId="1" xfId="0" applyFont="1" applyBorder="1" applyAlignment="1"/>
    <xf numFmtId="9" fontId="3" fillId="2" borderId="1" xfId="0" applyNumberFormat="1" applyFont="1" applyFill="1" applyBorder="1" applyAlignment="1">
      <alignment horizontal="center" vertical="center" wrapText="1"/>
    </xf>
    <xf numFmtId="167" fontId="3" fillId="2" borderId="1" xfId="0" applyNumberFormat="1" applyFont="1" applyFill="1" applyBorder="1" applyAlignment="1">
      <alignment horizontal="center" vertical="center" wrapText="1"/>
    </xf>
    <xf numFmtId="0" fontId="2" fillId="0" borderId="1" xfId="0" applyFont="1" applyFill="1" applyBorder="1" applyAlignment="1">
      <alignment horizontal="left" vertical="center"/>
    </xf>
    <xf numFmtId="0" fontId="6" fillId="4"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2" fillId="0" borderId="1" xfId="0" applyFont="1" applyFill="1" applyBorder="1" applyAlignment="1">
      <alignment horizontal="left" vertical="center" indent="1"/>
    </xf>
    <xf numFmtId="0" fontId="6" fillId="5" borderId="1" xfId="0" applyFont="1" applyFill="1" applyBorder="1" applyAlignment="1">
      <alignment horizontal="center" vertical="center"/>
    </xf>
    <xf numFmtId="165" fontId="2"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left" vertical="center" wrapText="1" indent="1"/>
    </xf>
    <xf numFmtId="166" fontId="2" fillId="0" borderId="1" xfId="0" applyNumberFormat="1" applyFont="1" applyFill="1" applyBorder="1" applyAlignment="1">
      <alignment horizontal="center" vertical="center" wrapText="1"/>
    </xf>
    <xf numFmtId="0" fontId="5" fillId="0" borderId="1" xfId="0" applyFont="1" applyFill="1" applyBorder="1" applyAlignment="1">
      <alignment horizontal="center" wrapText="1"/>
    </xf>
    <xf numFmtId="0" fontId="4" fillId="2" borderId="0" xfId="0" applyFont="1" applyFill="1" applyBorder="1" applyAlignment="1"/>
    <xf numFmtId="0" fontId="2" fillId="0" borderId="1" xfId="0" applyFont="1" applyFill="1" applyBorder="1" applyAlignment="1">
      <alignment vertical="top" wrapText="1"/>
    </xf>
    <xf numFmtId="0" fontId="7" fillId="0" borderId="0" xfId="0" applyFont="1" applyFill="1" applyBorder="1" applyAlignment="1">
      <alignment horizontal="left" vertical="center" wrapText="1"/>
    </xf>
    <xf numFmtId="0" fontId="8" fillId="0" borderId="0" xfId="0" applyFont="1" applyFill="1" applyBorder="1" applyAlignment="1">
      <alignment horizontal="left" vertical="center" wrapText="1"/>
    </xf>
    <xf numFmtId="0" fontId="6" fillId="6" borderId="1" xfId="0" applyFont="1" applyFill="1" applyBorder="1" applyAlignment="1">
      <alignment horizontal="left" vertical="center"/>
    </xf>
    <xf numFmtId="164" fontId="4" fillId="0" borderId="9" xfId="0" applyNumberFormat="1" applyFont="1" applyFill="1" applyBorder="1" applyAlignment="1">
      <alignment horizontal="center" vertical="center" wrapText="1"/>
    </xf>
    <xf numFmtId="49" fontId="2" fillId="0" borderId="7" xfId="0" applyNumberFormat="1" applyFont="1" applyFill="1" applyBorder="1" applyAlignment="1">
      <alignment vertical="center"/>
    </xf>
    <xf numFmtId="49" fontId="4" fillId="0" borderId="7" xfId="0" applyNumberFormat="1" applyFont="1" applyFill="1" applyBorder="1" applyAlignment="1">
      <alignment horizontal="left" vertical="center" wrapText="1" indent="2"/>
    </xf>
    <xf numFmtId="49" fontId="4" fillId="0" borderId="4" xfId="0" applyNumberFormat="1" applyFont="1" applyFill="1" applyBorder="1" applyAlignment="1">
      <alignment horizontal="left" vertical="center" wrapText="1" indent="2"/>
    </xf>
    <xf numFmtId="0" fontId="2" fillId="2" borderId="1" xfId="1" applyFont="1" applyFill="1" applyBorder="1" applyAlignment="1">
      <alignment vertical="center" wrapText="1"/>
    </xf>
    <xf numFmtId="16" fontId="2" fillId="2" borderId="1" xfId="1" applyNumberFormat="1" applyFont="1" applyFill="1" applyBorder="1" applyAlignment="1">
      <alignment vertical="center"/>
    </xf>
    <xf numFmtId="0" fontId="3"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3" borderId="2" xfId="0" applyFont="1" applyFill="1" applyBorder="1" applyAlignment="1">
      <alignment horizontal="center" vertical="center"/>
    </xf>
    <xf numFmtId="0" fontId="6" fillId="3" borderId="9" xfId="0" applyFont="1" applyFill="1" applyBorder="1" applyAlignment="1">
      <alignment horizontal="center" vertical="center"/>
    </xf>
    <xf numFmtId="0" fontId="6" fillId="0" borderId="1" xfId="0" applyFont="1" applyFill="1" applyBorder="1" applyAlignment="1">
      <alignment horizontal="left" vertical="center" wrapText="1"/>
    </xf>
    <xf numFmtId="0" fontId="2" fillId="0" borderId="1" xfId="0" applyFont="1" applyFill="1" applyBorder="1" applyAlignment="1">
      <alignment vertical="center"/>
    </xf>
    <xf numFmtId="0" fontId="6" fillId="3" borderId="1" xfId="0" applyFont="1" applyFill="1" applyBorder="1" applyAlignment="1">
      <alignment vertical="center"/>
    </xf>
    <xf numFmtId="0" fontId="3" fillId="0" borderId="1" xfId="0" applyFont="1" applyBorder="1" applyAlignment="1">
      <alignment vertical="center" wrapText="1"/>
    </xf>
    <xf numFmtId="0" fontId="4" fillId="0" borderId="2" xfId="0" applyFont="1" applyFill="1" applyBorder="1" applyAlignment="1">
      <alignment vertical="top"/>
    </xf>
    <xf numFmtId="164" fontId="4" fillId="2" borderId="9" xfId="0" applyNumberFormat="1" applyFont="1" applyFill="1" applyBorder="1" applyAlignment="1">
      <alignment vertical="top"/>
    </xf>
    <xf numFmtId="164" fontId="4" fillId="0" borderId="0" xfId="0" applyNumberFormat="1" applyFont="1" applyFill="1" applyBorder="1" applyAlignment="1">
      <alignment horizontal="center" vertical="center" wrapText="1"/>
    </xf>
    <xf numFmtId="164" fontId="3" fillId="0" borderId="3" xfId="0" applyNumberFormat="1" applyFont="1" applyFill="1" applyBorder="1" applyAlignment="1">
      <alignment horizontal="center" vertical="center" wrapText="1"/>
    </xf>
    <xf numFmtId="0" fontId="4" fillId="0" borderId="9" xfId="0" applyFont="1" applyFill="1" applyBorder="1" applyAlignment="1">
      <alignment vertical="top"/>
    </xf>
    <xf numFmtId="49" fontId="2" fillId="0" borderId="4" xfId="0" applyNumberFormat="1" applyFont="1" applyFill="1" applyBorder="1" applyAlignment="1">
      <alignment vertical="center"/>
    </xf>
    <xf numFmtId="0" fontId="3" fillId="0" borderId="0" xfId="0" applyFont="1" applyBorder="1" applyAlignment="1">
      <alignment horizontal="center" vertical="center" wrapText="1"/>
    </xf>
    <xf numFmtId="0" fontId="4" fillId="2" borderId="1" xfId="0" applyFont="1" applyFill="1" applyBorder="1" applyAlignment="1">
      <alignment horizontal="left" vertical="center" indent="1"/>
    </xf>
    <xf numFmtId="0" fontId="4" fillId="0" borderId="6" xfId="0" applyFont="1" applyBorder="1" applyAlignment="1">
      <alignment vertical="center"/>
    </xf>
    <xf numFmtId="0" fontId="4" fillId="0" borderId="4" xfId="0" applyFont="1" applyBorder="1" applyAlignment="1">
      <alignment vertical="center"/>
    </xf>
    <xf numFmtId="0" fontId="6" fillId="3" borderId="9" xfId="0" applyFont="1" applyFill="1" applyBorder="1" applyAlignment="1">
      <alignment vertical="center"/>
    </xf>
    <xf numFmtId="0" fontId="3" fillId="2" borderId="1" xfId="0" applyFont="1" applyFill="1" applyBorder="1" applyAlignment="1">
      <alignment horizontal="left" vertical="center"/>
    </xf>
    <xf numFmtId="0" fontId="11" fillId="3" borderId="1" xfId="0" applyFont="1" applyFill="1" applyBorder="1" applyAlignment="1">
      <alignment horizontal="center" vertical="center"/>
    </xf>
    <xf numFmtId="0" fontId="6" fillId="3" borderId="3" xfId="0" applyFont="1" applyFill="1" applyBorder="1" applyAlignment="1">
      <alignment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166" fontId="3" fillId="0" borderId="2" xfId="0" applyNumberFormat="1" applyFont="1" applyFill="1" applyBorder="1" applyAlignment="1">
      <alignment horizontal="center" vertical="center"/>
    </xf>
    <xf numFmtId="166" fontId="3" fillId="0" borderId="9" xfId="0" applyNumberFormat="1" applyFont="1" applyFill="1" applyBorder="1" applyAlignment="1">
      <alignment horizontal="center" vertical="center"/>
    </xf>
    <xf numFmtId="0" fontId="4" fillId="0" borderId="2" xfId="0" applyFont="1" applyBorder="1" applyAlignment="1">
      <alignment horizontal="center" vertical="top"/>
    </xf>
    <xf numFmtId="0" fontId="4" fillId="0" borderId="9" xfId="0" applyFont="1" applyBorder="1" applyAlignment="1">
      <alignment horizontal="center" vertical="top"/>
    </xf>
    <xf numFmtId="0" fontId="4" fillId="0" borderId="2" xfId="0" applyFont="1" applyFill="1" applyBorder="1" applyAlignment="1">
      <alignment horizontal="center" vertical="top"/>
    </xf>
    <xf numFmtId="0" fontId="4" fillId="0" borderId="9" xfId="0" applyFont="1" applyFill="1" applyBorder="1" applyAlignment="1">
      <alignment horizontal="center" vertical="top"/>
    </xf>
    <xf numFmtId="168" fontId="4" fillId="2" borderId="2" xfId="0" applyNumberFormat="1" applyFont="1" applyFill="1" applyBorder="1" applyAlignment="1">
      <alignment horizontal="center" vertical="center" wrapText="1"/>
    </xf>
    <xf numFmtId="168" fontId="4" fillId="2" borderId="9" xfId="0" applyNumberFormat="1" applyFont="1" applyFill="1" applyBorder="1" applyAlignment="1">
      <alignment horizontal="center" vertical="center" wrapText="1"/>
    </xf>
    <xf numFmtId="0" fontId="6" fillId="3" borderId="9" xfId="0" applyFont="1" applyFill="1" applyBorder="1" applyAlignment="1">
      <alignment horizontal="center" vertical="center"/>
    </xf>
    <xf numFmtId="0" fontId="6" fillId="6" borderId="2"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6" fillId="6" borderId="9" xfId="0" applyFont="1" applyFill="1" applyBorder="1" applyAlignment="1">
      <alignment horizontal="center" vertical="center" wrapText="1"/>
    </xf>
    <xf numFmtId="10" fontId="4" fillId="0" borderId="1" xfId="0" applyNumberFormat="1" applyFont="1" applyFill="1" applyBorder="1" applyAlignment="1">
      <alignment horizontal="center" vertical="center" wrapText="1"/>
    </xf>
    <xf numFmtId="169" fontId="4" fillId="0" borderId="2" xfId="0" applyNumberFormat="1" applyFont="1" applyFill="1" applyBorder="1" applyAlignment="1">
      <alignment horizontal="center" vertical="center" wrapText="1"/>
    </xf>
    <xf numFmtId="169" fontId="4" fillId="0" borderId="9" xfId="0" applyNumberFormat="1" applyFont="1" applyFill="1" applyBorder="1" applyAlignment="1">
      <alignment horizontal="center" vertical="center" wrapText="1"/>
    </xf>
    <xf numFmtId="164" fontId="4" fillId="0" borderId="2" xfId="0" applyNumberFormat="1" applyFont="1" applyFill="1" applyBorder="1" applyAlignment="1">
      <alignment horizontal="center" vertical="center" wrapText="1"/>
    </xf>
    <xf numFmtId="164" fontId="4" fillId="0" borderId="9" xfId="0" applyNumberFormat="1" applyFont="1" applyFill="1" applyBorder="1" applyAlignment="1">
      <alignment horizontal="center" vertical="center" wrapText="1"/>
    </xf>
    <xf numFmtId="165" fontId="4" fillId="2" borderId="2" xfId="0" applyNumberFormat="1" applyFont="1" applyFill="1" applyBorder="1" applyAlignment="1">
      <alignment horizontal="center" vertical="center" wrapText="1"/>
    </xf>
    <xf numFmtId="165" fontId="4" fillId="2" borderId="9" xfId="0" applyNumberFormat="1" applyFont="1" applyFill="1" applyBorder="1" applyAlignment="1">
      <alignment horizontal="center" vertical="center" wrapText="1"/>
    </xf>
    <xf numFmtId="166" fontId="4" fillId="0" borderId="2" xfId="0" applyNumberFormat="1" applyFont="1" applyFill="1" applyBorder="1" applyAlignment="1">
      <alignment horizontal="center" vertical="center" wrapText="1"/>
    </xf>
    <xf numFmtId="166" fontId="4" fillId="0" borderId="9" xfId="0" applyNumberFormat="1" applyFont="1" applyFill="1" applyBorder="1" applyAlignment="1">
      <alignment horizontal="center" vertical="center" wrapText="1"/>
    </xf>
    <xf numFmtId="10" fontId="4" fillId="2" borderId="2" xfId="0" applyNumberFormat="1" applyFont="1" applyFill="1" applyBorder="1" applyAlignment="1">
      <alignment horizontal="center" vertical="center" wrapText="1"/>
    </xf>
    <xf numFmtId="10" fontId="4" fillId="2" borderId="9" xfId="0" applyNumberFormat="1" applyFont="1" applyFill="1" applyBorder="1" applyAlignment="1">
      <alignment horizontal="center" vertical="center" wrapText="1"/>
    </xf>
    <xf numFmtId="164" fontId="4" fillId="2" borderId="2" xfId="0" applyNumberFormat="1" applyFont="1" applyFill="1" applyBorder="1" applyAlignment="1">
      <alignment horizontal="center" vertical="center" wrapText="1"/>
    </xf>
    <xf numFmtId="164" fontId="4" fillId="2" borderId="9" xfId="0" applyNumberFormat="1" applyFont="1" applyFill="1" applyBorder="1" applyAlignment="1">
      <alignment horizontal="center" vertical="center" wrapText="1"/>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9" xfId="0" applyFont="1" applyFill="1" applyBorder="1" applyAlignment="1">
      <alignment horizontal="center" vertical="center"/>
    </xf>
    <xf numFmtId="0" fontId="10" fillId="0" borderId="2" xfId="0" applyFont="1" applyBorder="1" applyAlignment="1">
      <alignment horizontal="center" vertical="center"/>
    </xf>
    <xf numFmtId="0" fontId="10" fillId="0" borderId="9" xfId="0" applyFont="1" applyBorder="1" applyAlignment="1">
      <alignment horizontal="center" vertical="center"/>
    </xf>
    <xf numFmtId="0" fontId="6" fillId="4" borderId="2"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9"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9" xfId="0"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49" fontId="4" fillId="0" borderId="9" xfId="0" applyNumberFormat="1" applyFont="1" applyFill="1" applyBorder="1" applyAlignment="1">
      <alignment horizontal="center" vertical="center" wrapText="1"/>
    </xf>
    <xf numFmtId="0" fontId="3" fillId="0" borderId="2" xfId="0" applyNumberFormat="1" applyFont="1" applyFill="1" applyBorder="1" applyAlignment="1">
      <alignment horizontal="left" vertical="center"/>
    </xf>
    <xf numFmtId="0" fontId="6" fillId="0" borderId="3" xfId="0" applyNumberFormat="1" applyFont="1" applyFill="1" applyBorder="1" applyAlignment="1">
      <alignment horizontal="left" vertical="center"/>
    </xf>
    <xf numFmtId="0" fontId="11" fillId="3" borderId="2" xfId="0" applyFont="1" applyFill="1" applyBorder="1" applyAlignment="1">
      <alignment horizontal="center" vertical="center"/>
    </xf>
    <xf numFmtId="0" fontId="11" fillId="3" borderId="9"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2" borderId="2" xfId="0" applyFont="1" applyFill="1" applyBorder="1" applyAlignment="1">
      <alignment horizontal="left" vertical="top" wrapText="1"/>
    </xf>
    <xf numFmtId="0" fontId="6" fillId="2" borderId="3" xfId="0" applyFont="1" applyFill="1" applyBorder="1" applyAlignment="1">
      <alignment horizontal="left" vertical="top" wrapText="1"/>
    </xf>
    <xf numFmtId="0" fontId="6" fillId="2" borderId="9" xfId="0" applyFont="1" applyFill="1" applyBorder="1" applyAlignment="1">
      <alignment horizontal="left" vertical="top" wrapText="1"/>
    </xf>
    <xf numFmtId="0" fontId="2" fillId="0" borderId="7" xfId="0" applyFont="1" applyFill="1" applyBorder="1" applyAlignment="1">
      <alignment vertical="center"/>
    </xf>
    <xf numFmtId="0" fontId="2" fillId="0" borderId="10" xfId="0" applyFont="1" applyFill="1" applyBorder="1" applyAlignment="1">
      <alignment vertical="center"/>
    </xf>
    <xf numFmtId="0" fontId="2" fillId="0" borderId="4" xfId="0" applyFont="1" applyFill="1" applyBorder="1" applyAlignment="1">
      <alignment vertical="center"/>
    </xf>
    <xf numFmtId="165" fontId="4" fillId="0" borderId="2" xfId="0" applyNumberFormat="1" applyFont="1" applyFill="1" applyBorder="1" applyAlignment="1">
      <alignment horizontal="center" vertical="center" wrapText="1"/>
    </xf>
    <xf numFmtId="165" fontId="4" fillId="0" borderId="9" xfId="0" applyNumberFormat="1" applyFont="1" applyFill="1" applyBorder="1" applyAlignment="1">
      <alignment horizontal="center" vertical="center" wrapText="1"/>
    </xf>
    <xf numFmtId="167" fontId="4" fillId="0" borderId="2" xfId="0" applyNumberFormat="1" applyFont="1" applyFill="1" applyBorder="1" applyAlignment="1">
      <alignment horizontal="center" vertical="center" wrapText="1"/>
    </xf>
    <xf numFmtId="167" fontId="4" fillId="0" borderId="9" xfId="0" applyNumberFormat="1" applyFont="1" applyFill="1" applyBorder="1" applyAlignment="1">
      <alignment horizontal="center" vertical="center" wrapText="1"/>
    </xf>
    <xf numFmtId="0" fontId="3" fillId="0" borderId="0" xfId="0" applyFont="1" applyBorder="1" applyAlignment="1">
      <alignment horizontal="right" wrapText="1"/>
    </xf>
    <xf numFmtId="0" fontId="3" fillId="0" borderId="0" xfId="0" applyFont="1" applyBorder="1" applyAlignment="1">
      <alignment horizontal="center" vertical="center" wrapText="1"/>
    </xf>
    <xf numFmtId="0" fontId="4" fillId="0" borderId="5" xfId="0" applyFont="1" applyBorder="1" applyAlignment="1">
      <alignment horizontal="center" vertical="center"/>
    </xf>
    <xf numFmtId="0" fontId="4" fillId="0" borderId="8" xfId="0" applyFont="1" applyBorder="1" applyAlignment="1">
      <alignment horizontal="center" vertical="center"/>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7" borderId="2" xfId="0" applyFont="1" applyFill="1" applyBorder="1" applyAlignment="1">
      <alignment horizontal="center" vertical="center"/>
    </xf>
    <xf numFmtId="0" fontId="6" fillId="7" borderId="3" xfId="0" applyFont="1" applyFill="1" applyBorder="1" applyAlignment="1">
      <alignment horizontal="center" vertical="center"/>
    </xf>
    <xf numFmtId="0" fontId="7" fillId="0" borderId="0" xfId="0" applyFont="1" applyFill="1" applyBorder="1" applyAlignment="1">
      <alignment horizontal="left" vertical="center" wrapText="1"/>
    </xf>
    <xf numFmtId="0" fontId="6" fillId="4" borderId="1" xfId="0" applyFont="1" applyFill="1" applyBorder="1" applyAlignment="1">
      <alignment horizontal="center" vertical="center" wrapText="1"/>
    </xf>
    <xf numFmtId="0" fontId="2" fillId="0" borderId="7" xfId="0" applyFont="1" applyFill="1" applyBorder="1" applyAlignment="1">
      <alignment vertical="top" wrapText="1"/>
    </xf>
    <xf numFmtId="0" fontId="2" fillId="0" borderId="4" xfId="0" applyFont="1" applyFill="1" applyBorder="1" applyAlignment="1">
      <alignment vertical="top" wrapText="1"/>
    </xf>
    <xf numFmtId="0" fontId="6" fillId="3" borderId="1" xfId="0" applyFont="1" applyFill="1" applyBorder="1" applyAlignment="1">
      <alignment horizontal="center" vertical="center"/>
    </xf>
    <xf numFmtId="49" fontId="2" fillId="6" borderId="2" xfId="0" applyNumberFormat="1" applyFont="1" applyFill="1" applyBorder="1" applyAlignment="1">
      <alignment horizontal="center" vertical="center"/>
    </xf>
    <xf numFmtId="49" fontId="2" fillId="6" borderId="3" xfId="0" applyNumberFormat="1" applyFont="1" applyFill="1" applyBorder="1" applyAlignment="1">
      <alignment horizontal="center" vertical="center"/>
    </xf>
    <xf numFmtId="49" fontId="2" fillId="6" borderId="9" xfId="0" applyNumberFormat="1" applyFont="1" applyFill="1" applyBorder="1" applyAlignment="1">
      <alignment horizontal="center" vertical="center"/>
    </xf>
    <xf numFmtId="0" fontId="6" fillId="2" borderId="2" xfId="1" applyFont="1" applyFill="1" applyBorder="1" applyAlignment="1">
      <alignment horizontal="left" vertical="center" wrapText="1"/>
    </xf>
    <xf numFmtId="0" fontId="6" fillId="2" borderId="9" xfId="1" applyFont="1" applyFill="1" applyBorder="1" applyAlignment="1">
      <alignment horizontal="left" vertical="center" wrapText="1"/>
    </xf>
    <xf numFmtId="0" fontId="9" fillId="0" borderId="1" xfId="0" applyFont="1" applyFill="1" applyBorder="1" applyAlignment="1">
      <alignment horizontal="left" vertical="center" wrapText="1"/>
    </xf>
    <xf numFmtId="0" fontId="3" fillId="2" borderId="7" xfId="1" applyFont="1" applyFill="1" applyBorder="1" applyAlignment="1">
      <alignment horizontal="left" vertical="center" wrapText="1"/>
    </xf>
    <xf numFmtId="0" fontId="3" fillId="2" borderId="10" xfId="1" applyFont="1" applyFill="1" applyBorder="1" applyAlignment="1">
      <alignment horizontal="left" vertical="center" wrapText="1"/>
    </xf>
    <xf numFmtId="0" fontId="3" fillId="2" borderId="4" xfId="1" applyFont="1" applyFill="1" applyBorder="1" applyAlignment="1">
      <alignment horizontal="left" vertical="center" wrapText="1"/>
    </xf>
    <xf numFmtId="0" fontId="6" fillId="2" borderId="2"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8" fillId="0" borderId="0"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0" borderId="0" xfId="0" applyFont="1" applyFill="1" applyBorder="1" applyAlignment="1">
      <alignment horizontal="left" vertical="center"/>
    </xf>
    <xf numFmtId="0" fontId="5" fillId="0" borderId="2" xfId="0" applyFont="1" applyBorder="1" applyAlignment="1">
      <alignment horizontal="center"/>
    </xf>
    <xf numFmtId="0" fontId="5" fillId="0" borderId="9" xfId="0" applyFont="1" applyBorder="1" applyAlignment="1">
      <alignment horizontal="center"/>
    </xf>
    <xf numFmtId="0" fontId="6" fillId="0" borderId="1" xfId="0" applyFont="1" applyFill="1" applyBorder="1" applyAlignment="1">
      <alignment horizontal="left" vertical="center" wrapText="1"/>
    </xf>
    <xf numFmtId="0" fontId="3" fillId="0" borderId="1" xfId="0" applyNumberFormat="1" applyFont="1" applyFill="1" applyBorder="1" applyAlignment="1">
      <alignment horizontal="left" vertical="center"/>
    </xf>
    <xf numFmtId="0" fontId="6" fillId="0" borderId="1" xfId="0" applyNumberFormat="1" applyFont="1" applyFill="1" applyBorder="1" applyAlignment="1">
      <alignment horizontal="left" vertical="center"/>
    </xf>
  </cellXfs>
  <cellStyles count="2">
    <cellStyle name="Обычный" xfId="0" builtinId="0"/>
    <cellStyle name="Обычный 2" xfId="1" xr:uid="{00000000-0005-0000-0000-000001000000}"/>
  </cellStyles>
  <dxfs count="0"/>
  <tableStyles count="0" defaultTableStyle="TableStyleMedium9" defaultPivotStyle="PivotStyleLight16"/>
  <colors>
    <mruColors>
      <color rgb="FF006600"/>
      <color rgb="FFFF9900"/>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G237"/>
  <sheetViews>
    <sheetView showGridLines="0" view="pageBreakPreview" topLeftCell="A19" zoomScale="80" zoomScaleNormal="85" zoomScaleSheetLayoutView="80" workbookViewId="0">
      <selection activeCell="A4" sqref="A4:C5"/>
    </sheetView>
  </sheetViews>
  <sheetFormatPr baseColWidth="10" defaultColWidth="9.1640625" defaultRowHeight="16" outlineLevelRow="1"/>
  <cols>
    <col min="1" max="1" width="12.5" style="2" customWidth="1"/>
    <col min="2" max="2" width="73.6640625" style="3" customWidth="1"/>
    <col min="3" max="3" width="33.5" style="4" customWidth="1"/>
    <col min="4" max="4" width="42.83203125" style="4" customWidth="1"/>
    <col min="5" max="5" width="16.33203125" style="6" hidden="1" customWidth="1"/>
    <col min="6" max="6" width="4.6640625" style="6" hidden="1" customWidth="1"/>
    <col min="7" max="7" width="15.1640625" style="6" hidden="1" customWidth="1"/>
    <col min="8" max="16384" width="9.1640625" style="6"/>
  </cols>
  <sheetData>
    <row r="2" spans="1:7">
      <c r="D2" s="5" t="s">
        <v>399</v>
      </c>
    </row>
    <row r="3" spans="1:7" ht="34.5" customHeight="1">
      <c r="A3" s="7"/>
      <c r="B3" s="8"/>
      <c r="C3" s="215" t="s">
        <v>400</v>
      </c>
      <c r="D3" s="215"/>
    </row>
    <row r="4" spans="1:7" ht="16.5" customHeight="1">
      <c r="A4" s="216" t="s">
        <v>424</v>
      </c>
      <c r="B4" s="216"/>
      <c r="C4" s="216"/>
      <c r="D4" s="9"/>
    </row>
    <row r="5" spans="1:7" ht="16.5" customHeight="1">
      <c r="A5" s="216"/>
      <c r="B5" s="216"/>
      <c r="C5" s="216"/>
      <c r="D5" s="9"/>
    </row>
    <row r="6" spans="1:7" ht="16.5" customHeight="1">
      <c r="A6" s="7"/>
      <c r="B6" s="10" t="s">
        <v>66</v>
      </c>
      <c r="C6" s="11"/>
      <c r="D6" s="11"/>
    </row>
    <row r="7" spans="1:7" ht="17" thickBot="1"/>
    <row r="8" spans="1:7" ht="15.75" customHeight="1">
      <c r="A8" s="217" t="s">
        <v>67</v>
      </c>
      <c r="B8" s="145" t="s">
        <v>14</v>
      </c>
      <c r="C8" s="178" t="s">
        <v>49</v>
      </c>
      <c r="D8" s="179"/>
    </row>
    <row r="9" spans="1:7" s="7" customFormat="1">
      <c r="A9" s="218"/>
      <c r="B9" s="146"/>
      <c r="C9" s="180"/>
      <c r="D9" s="181"/>
    </row>
    <row r="10" spans="1:7" s="7" customFormat="1" ht="28.25" customHeight="1">
      <c r="A10" s="151" t="s">
        <v>68</v>
      </c>
      <c r="B10" s="152"/>
      <c r="C10" s="152"/>
      <c r="D10" s="152"/>
      <c r="E10" s="161"/>
      <c r="F10" s="151"/>
      <c r="G10" s="161"/>
    </row>
    <row r="11" spans="1:7" s="12" customFormat="1" ht="17">
      <c r="A11" s="130" t="s">
        <v>9</v>
      </c>
      <c r="B11" s="59" t="s">
        <v>413</v>
      </c>
      <c r="C11" s="182" t="s">
        <v>204</v>
      </c>
      <c r="D11" s="183"/>
      <c r="E11" s="14" t="e">
        <f>C11*2%</f>
        <v>#VALUE!</v>
      </c>
      <c r="F11" s="66"/>
      <c r="G11" s="67" t="e">
        <f>C11-D11-E11</f>
        <v>#VALUE!</v>
      </c>
    </row>
    <row r="12" spans="1:7" s="15" customFormat="1" ht="51" outlineLevel="1">
      <c r="A12" s="130" t="s">
        <v>17</v>
      </c>
      <c r="B12" s="59" t="s">
        <v>414</v>
      </c>
      <c r="C12" s="182" t="s">
        <v>36</v>
      </c>
      <c r="D12" s="183"/>
      <c r="E12" s="14"/>
      <c r="F12" s="32"/>
      <c r="G12" s="32"/>
    </row>
    <row r="13" spans="1:7" s="17" customFormat="1" ht="17" outlineLevel="1">
      <c r="A13" s="130" t="s">
        <v>20</v>
      </c>
      <c r="B13" s="59" t="s">
        <v>69</v>
      </c>
      <c r="C13" s="182" t="s">
        <v>8</v>
      </c>
      <c r="D13" s="183"/>
      <c r="E13" s="14" t="e">
        <f>C13*2%</f>
        <v>#VALUE!</v>
      </c>
      <c r="F13" s="32"/>
      <c r="G13" s="67" t="e">
        <f>C13-D13-E13</f>
        <v>#VALUE!</v>
      </c>
    </row>
    <row r="14" spans="1:7" s="17" customFormat="1" ht="17" outlineLevel="1">
      <c r="A14" s="130" t="s">
        <v>5</v>
      </c>
      <c r="B14" s="59" t="s">
        <v>70</v>
      </c>
      <c r="C14" s="182" t="s">
        <v>205</v>
      </c>
      <c r="D14" s="183"/>
      <c r="E14" s="14"/>
      <c r="F14" s="32"/>
      <c r="G14" s="32"/>
    </row>
    <row r="15" spans="1:7" s="17" customFormat="1" ht="17" outlineLevel="1">
      <c r="A15" s="130" t="s">
        <v>33</v>
      </c>
      <c r="B15" s="59" t="s">
        <v>44</v>
      </c>
      <c r="C15" s="182" t="s">
        <v>107</v>
      </c>
      <c r="D15" s="183"/>
      <c r="E15" s="14"/>
      <c r="F15" s="32"/>
      <c r="G15" s="32"/>
    </row>
    <row r="16" spans="1:7" s="17" customFormat="1" ht="17" outlineLevel="1">
      <c r="A16" s="133" t="s">
        <v>64</v>
      </c>
      <c r="B16" s="59" t="s">
        <v>392</v>
      </c>
      <c r="C16" s="182" t="s">
        <v>107</v>
      </c>
      <c r="D16" s="183"/>
      <c r="E16" s="14"/>
      <c r="F16" s="32"/>
      <c r="G16" s="32"/>
    </row>
    <row r="17" spans="1:7" s="17" customFormat="1" ht="17" outlineLevel="1">
      <c r="A17" s="133" t="s">
        <v>394</v>
      </c>
      <c r="B17" s="59" t="s">
        <v>393</v>
      </c>
      <c r="C17" s="184" t="s">
        <v>397</v>
      </c>
      <c r="D17" s="185"/>
      <c r="E17" s="14"/>
      <c r="F17" s="32"/>
      <c r="G17" s="32"/>
    </row>
    <row r="18" spans="1:7" s="17" customFormat="1" ht="17" outlineLevel="1">
      <c r="A18" s="133" t="s">
        <v>208</v>
      </c>
      <c r="B18" s="59" t="s">
        <v>415</v>
      </c>
      <c r="C18" s="182" t="s">
        <v>206</v>
      </c>
      <c r="D18" s="183"/>
      <c r="E18" s="14">
        <f>98.04*2%</f>
        <v>1.9608000000000001</v>
      </c>
      <c r="F18" s="32"/>
      <c r="G18" s="67">
        <v>98</v>
      </c>
    </row>
    <row r="19" spans="1:7" s="17" customFormat="1" ht="17" outlineLevel="1">
      <c r="A19" s="133"/>
      <c r="B19" s="59" t="s">
        <v>417</v>
      </c>
      <c r="C19" s="182" t="s">
        <v>8</v>
      </c>
      <c r="D19" s="183"/>
      <c r="E19" s="14"/>
      <c r="F19" s="32"/>
      <c r="G19" s="67"/>
    </row>
    <row r="20" spans="1:7" s="12" customFormat="1" ht="51">
      <c r="A20" s="133" t="s">
        <v>395</v>
      </c>
      <c r="B20" s="59" t="s">
        <v>207</v>
      </c>
      <c r="C20" s="182" t="s">
        <v>39</v>
      </c>
      <c r="D20" s="183"/>
      <c r="E20" s="14"/>
      <c r="F20" s="32"/>
      <c r="G20" s="67"/>
    </row>
    <row r="21" spans="1:7" s="12" customFormat="1" ht="17">
      <c r="A21" s="130" t="s">
        <v>396</v>
      </c>
      <c r="B21" s="59" t="s">
        <v>416</v>
      </c>
      <c r="C21" s="193" t="s">
        <v>209</v>
      </c>
      <c r="D21" s="194"/>
      <c r="E21" s="14"/>
      <c r="F21" s="32"/>
      <c r="G21" s="67"/>
    </row>
    <row r="22" spans="1:7" s="12" customFormat="1" ht="50.25" customHeight="1">
      <c r="A22" s="191" t="s">
        <v>433</v>
      </c>
      <c r="B22" s="192"/>
      <c r="C22" s="192"/>
      <c r="D22" s="192"/>
      <c r="E22" s="139"/>
      <c r="F22" s="137"/>
      <c r="G22" s="138"/>
    </row>
    <row r="23" spans="1:7" s="12" customFormat="1" ht="27.75" customHeight="1">
      <c r="A23" s="222" t="s">
        <v>426</v>
      </c>
      <c r="B23" s="223"/>
      <c r="C23" s="223"/>
      <c r="D23" s="223"/>
      <c r="F23" s="151"/>
      <c r="G23" s="161"/>
    </row>
    <row r="24" spans="1:7" s="12" customFormat="1" ht="18">
      <c r="A24" s="68"/>
      <c r="B24" s="135"/>
      <c r="C24" s="149" t="s">
        <v>406</v>
      </c>
      <c r="D24" s="201" t="s">
        <v>425</v>
      </c>
      <c r="E24" s="202"/>
      <c r="F24" s="131"/>
      <c r="G24" s="132"/>
    </row>
    <row r="25" spans="1:7" s="17" customFormat="1" ht="38.5" customHeight="1" outlineLevel="1">
      <c r="A25" s="19" t="s">
        <v>10</v>
      </c>
      <c r="B25" s="20" t="s">
        <v>71</v>
      </c>
      <c r="C25" s="21" t="s">
        <v>8</v>
      </c>
      <c r="D25" s="21" t="s">
        <v>8</v>
      </c>
      <c r="E25" s="21"/>
      <c r="F25" s="69"/>
      <c r="G25" s="69"/>
    </row>
    <row r="26" spans="1:7" s="17" customFormat="1" ht="31.25" customHeight="1" outlineLevel="1">
      <c r="A26" s="19" t="s">
        <v>11</v>
      </c>
      <c r="B26" s="219" t="s">
        <v>270</v>
      </c>
      <c r="C26" s="220"/>
      <c r="D26" s="221"/>
      <c r="E26" s="22"/>
      <c r="F26" s="69"/>
      <c r="G26" s="69"/>
    </row>
    <row r="27" spans="1:7" s="24" customFormat="1" ht="21" customHeight="1" outlineLevel="1">
      <c r="A27" s="208"/>
      <c r="B27" s="26" t="s">
        <v>4</v>
      </c>
      <c r="C27" s="14">
        <v>10</v>
      </c>
      <c r="D27" s="14">
        <v>8</v>
      </c>
      <c r="E27" s="14" t="s">
        <v>58</v>
      </c>
      <c r="F27" s="14">
        <f>D27*2%</f>
        <v>0.16</v>
      </c>
      <c r="G27" s="32"/>
    </row>
    <row r="28" spans="1:7" s="24" customFormat="1" ht="21" customHeight="1" outlineLevel="1">
      <c r="A28" s="209"/>
      <c r="B28" s="26" t="s">
        <v>45</v>
      </c>
      <c r="C28" s="14">
        <v>35</v>
      </c>
      <c r="D28" s="14">
        <v>25</v>
      </c>
      <c r="E28" s="14" t="s">
        <v>58</v>
      </c>
      <c r="F28" s="14">
        <f>D28*2%</f>
        <v>0.5</v>
      </c>
      <c r="G28" s="70"/>
    </row>
    <row r="29" spans="1:7" s="24" customFormat="1" ht="21" customHeight="1" outlineLevel="1">
      <c r="A29" s="209"/>
      <c r="B29" s="26" t="s">
        <v>46</v>
      </c>
      <c r="C29" s="14">
        <v>50</v>
      </c>
      <c r="D29" s="14">
        <v>45</v>
      </c>
      <c r="E29" s="14" t="s">
        <v>58</v>
      </c>
      <c r="F29" s="14"/>
      <c r="G29" s="70"/>
    </row>
    <row r="30" spans="1:7" s="17" customFormat="1" ht="21" customHeight="1" outlineLevel="1">
      <c r="A30" s="210"/>
      <c r="B30" s="26" t="s">
        <v>47</v>
      </c>
      <c r="C30" s="14">
        <v>70</v>
      </c>
      <c r="D30" s="14">
        <v>65</v>
      </c>
      <c r="E30" s="14" t="s">
        <v>58</v>
      </c>
      <c r="F30" s="14">
        <f>D30*2%</f>
        <v>1.3</v>
      </c>
      <c r="G30" s="70"/>
    </row>
    <row r="31" spans="1:7" s="17" customFormat="1" ht="51" outlineLevel="1">
      <c r="A31" s="134" t="s">
        <v>15</v>
      </c>
      <c r="B31" s="64" t="s">
        <v>72</v>
      </c>
      <c r="C31" s="14">
        <v>150</v>
      </c>
      <c r="D31" s="14">
        <v>120</v>
      </c>
      <c r="E31" s="14" t="s">
        <v>58</v>
      </c>
      <c r="F31" s="14">
        <f>D31*2%</f>
        <v>2.4</v>
      </c>
      <c r="G31" s="70"/>
    </row>
    <row r="32" spans="1:7" s="17" customFormat="1" ht="17" outlineLevel="1">
      <c r="A32" s="40" t="s">
        <v>16</v>
      </c>
      <c r="B32" s="136" t="s">
        <v>282</v>
      </c>
      <c r="C32" s="14">
        <v>60</v>
      </c>
      <c r="D32" s="14"/>
      <c r="E32" s="14"/>
      <c r="F32" s="70"/>
      <c r="G32" s="67"/>
    </row>
    <row r="33" spans="1:7" s="17" customFormat="1" ht="34.5" customHeight="1" outlineLevel="1">
      <c r="A33" s="134" t="s">
        <v>30</v>
      </c>
      <c r="B33" s="25" t="s">
        <v>427</v>
      </c>
      <c r="C33" s="18"/>
      <c r="D33" s="18"/>
      <c r="E33" s="32"/>
      <c r="F33" s="32"/>
      <c r="G33" s="32"/>
    </row>
    <row r="34" spans="1:7" s="17" customFormat="1" ht="34" outlineLevel="1">
      <c r="A34" s="134"/>
      <c r="B34" s="31" t="s">
        <v>73</v>
      </c>
      <c r="C34" s="18" t="s">
        <v>74</v>
      </c>
      <c r="D34" s="18" t="s">
        <v>271</v>
      </c>
      <c r="E34" s="27" t="s">
        <v>75</v>
      </c>
      <c r="F34" s="32"/>
      <c r="G34" s="32"/>
    </row>
    <row r="35" spans="1:7" s="17" customFormat="1" ht="17" outlineLevel="1">
      <c r="A35" s="119"/>
      <c r="B35" s="16" t="s">
        <v>48</v>
      </c>
      <c r="C35" s="16"/>
      <c r="D35" s="16"/>
      <c r="E35" s="32"/>
      <c r="F35" s="32"/>
      <c r="G35" s="32"/>
    </row>
    <row r="36" spans="1:7" s="24" customFormat="1" ht="34" outlineLevel="1">
      <c r="A36" s="226"/>
      <c r="B36" s="26" t="s">
        <v>268</v>
      </c>
      <c r="C36" s="18" t="s">
        <v>273</v>
      </c>
      <c r="D36" s="18" t="s">
        <v>277</v>
      </c>
      <c r="E36" s="27" t="s">
        <v>75</v>
      </c>
      <c r="F36" s="32"/>
      <c r="G36" s="32"/>
    </row>
    <row r="37" spans="1:7" s="24" customFormat="1" ht="34" outlineLevel="1">
      <c r="A37" s="227"/>
      <c r="B37" s="26" t="s">
        <v>76</v>
      </c>
      <c r="C37" s="18" t="s">
        <v>274</v>
      </c>
      <c r="D37" s="18" t="s">
        <v>278</v>
      </c>
      <c r="E37" s="27" t="s">
        <v>75</v>
      </c>
      <c r="F37" s="32"/>
      <c r="G37" s="32"/>
    </row>
    <row r="38" spans="1:7" s="24" customFormat="1" outlineLevel="1">
      <c r="A38" s="134"/>
      <c r="B38" s="219" t="s">
        <v>77</v>
      </c>
      <c r="C38" s="221"/>
      <c r="D38" s="70"/>
      <c r="E38" s="70"/>
      <c r="F38" s="70"/>
      <c r="G38" s="70"/>
    </row>
    <row r="39" spans="1:7" s="24" customFormat="1" ht="34" outlineLevel="1">
      <c r="A39" s="31"/>
      <c r="B39" s="71" t="s">
        <v>78</v>
      </c>
      <c r="C39" s="18" t="s">
        <v>275</v>
      </c>
      <c r="D39" s="18" t="s">
        <v>279</v>
      </c>
      <c r="E39" s="27" t="s">
        <v>75</v>
      </c>
      <c r="F39" s="70"/>
      <c r="G39" s="70"/>
    </row>
    <row r="40" spans="1:7" s="17" customFormat="1" ht="34" outlineLevel="1">
      <c r="A40" s="31"/>
      <c r="B40" s="71" t="s">
        <v>79</v>
      </c>
      <c r="C40" s="18" t="s">
        <v>408</v>
      </c>
      <c r="D40" s="18" t="s">
        <v>410</v>
      </c>
      <c r="E40" s="27" t="s">
        <v>75</v>
      </c>
      <c r="F40" s="70"/>
      <c r="G40" s="70"/>
    </row>
    <row r="41" spans="1:7" s="12" customFormat="1" ht="34">
      <c r="A41" s="134"/>
      <c r="B41" s="71" t="s">
        <v>407</v>
      </c>
      <c r="C41" s="18" t="s">
        <v>409</v>
      </c>
      <c r="D41" s="18" t="s">
        <v>411</v>
      </c>
      <c r="E41" s="27" t="s">
        <v>75</v>
      </c>
      <c r="F41" s="70"/>
      <c r="G41" s="70"/>
    </row>
    <row r="42" spans="1:7" s="12" customFormat="1" ht="21" customHeight="1">
      <c r="A42" s="134"/>
      <c r="B42" s="25" t="s">
        <v>210</v>
      </c>
      <c r="C42" s="18" t="s">
        <v>211</v>
      </c>
      <c r="D42" s="18" t="s">
        <v>272</v>
      </c>
      <c r="E42" s="27" t="s">
        <v>75</v>
      </c>
      <c r="F42" s="32"/>
      <c r="G42" s="32"/>
    </row>
    <row r="43" spans="1:7" s="28" customFormat="1" ht="37.5" customHeight="1" outlineLevel="1">
      <c r="A43" s="134" t="s">
        <v>18</v>
      </c>
      <c r="B43" s="205" t="s">
        <v>428</v>
      </c>
      <c r="C43" s="206"/>
      <c r="D43" s="207"/>
      <c r="E43" s="73"/>
      <c r="F43" s="66"/>
      <c r="G43" s="66"/>
    </row>
    <row r="44" spans="1:7" s="28" customFormat="1" ht="34" outlineLevel="1">
      <c r="A44" s="134"/>
      <c r="B44" s="74" t="s">
        <v>212</v>
      </c>
      <c r="C44" s="57" t="s">
        <v>276</v>
      </c>
      <c r="D44" s="57" t="s">
        <v>280</v>
      </c>
      <c r="E44" s="73"/>
      <c r="F44" s="66"/>
      <c r="G44" s="66"/>
    </row>
    <row r="45" spans="1:7" s="17" customFormat="1" ht="17" outlineLevel="1">
      <c r="A45" s="72"/>
      <c r="B45" s="74" t="s">
        <v>213</v>
      </c>
      <c r="C45" s="57" t="s">
        <v>214</v>
      </c>
      <c r="D45" s="57" t="s">
        <v>281</v>
      </c>
      <c r="E45" s="73"/>
      <c r="F45" s="66"/>
      <c r="G45" s="66"/>
    </row>
    <row r="46" spans="1:7" s="17" customFormat="1" ht="17" outlineLevel="1">
      <c r="A46" s="72"/>
      <c r="B46" s="74" t="s">
        <v>215</v>
      </c>
      <c r="C46" s="57" t="s">
        <v>216</v>
      </c>
      <c r="D46" s="57">
        <v>150</v>
      </c>
      <c r="E46" s="73"/>
      <c r="F46" s="66"/>
      <c r="G46" s="66"/>
    </row>
    <row r="47" spans="1:7" s="17" customFormat="1" ht="30" customHeight="1" outlineLevel="1">
      <c r="A47" s="19" t="s">
        <v>21</v>
      </c>
      <c r="B47" s="188" t="s">
        <v>80</v>
      </c>
      <c r="C47" s="189"/>
      <c r="D47" s="190"/>
      <c r="E47" s="69"/>
      <c r="F47" s="69"/>
      <c r="G47" s="69"/>
    </row>
    <row r="48" spans="1:7" s="24" customFormat="1" outlineLevel="1">
      <c r="A48" s="19"/>
      <c r="B48" s="148" t="s">
        <v>81</v>
      </c>
      <c r="C48" s="182" t="s">
        <v>8</v>
      </c>
      <c r="D48" s="183"/>
      <c r="E48" s="69"/>
      <c r="F48" s="69"/>
      <c r="G48" s="69"/>
    </row>
    <row r="49" spans="1:7" s="24" customFormat="1" ht="17" outlineLevel="1">
      <c r="A49" s="39"/>
      <c r="B49" s="23" t="s">
        <v>82</v>
      </c>
      <c r="C49" s="168">
        <v>2000</v>
      </c>
      <c r="D49" s="169"/>
      <c r="E49" s="14">
        <f>C49*2%</f>
        <v>40</v>
      </c>
      <c r="F49" s="75"/>
      <c r="G49" s="75"/>
    </row>
    <row r="50" spans="1:7" s="24" customFormat="1" ht="17" outlineLevel="1">
      <c r="A50" s="39"/>
      <c r="B50" s="23" t="s">
        <v>83</v>
      </c>
      <c r="C50" s="168">
        <v>5000</v>
      </c>
      <c r="D50" s="169"/>
      <c r="E50" s="14">
        <f>C50*2%</f>
        <v>100</v>
      </c>
      <c r="F50" s="75"/>
      <c r="G50" s="75"/>
    </row>
    <row r="51" spans="1:7" s="24" customFormat="1" ht="17" outlineLevel="1">
      <c r="A51" s="76" t="s">
        <v>56</v>
      </c>
      <c r="B51" s="23" t="s">
        <v>429</v>
      </c>
      <c r="C51" s="168">
        <v>100</v>
      </c>
      <c r="D51" s="169"/>
      <c r="E51" s="14">
        <f>C51*2%</f>
        <v>2</v>
      </c>
      <c r="F51" s="32"/>
      <c r="G51" s="32"/>
    </row>
    <row r="52" spans="1:7" s="24" customFormat="1" outlineLevel="1">
      <c r="A52" s="151" t="s">
        <v>84</v>
      </c>
      <c r="B52" s="152"/>
      <c r="C52" s="152"/>
      <c r="D52" s="152"/>
      <c r="E52" s="150"/>
      <c r="F52" s="147"/>
      <c r="G52" s="65"/>
    </row>
    <row r="53" spans="1:7" s="17" customFormat="1" ht="29.25" customHeight="1" outlineLevel="1">
      <c r="A53" s="39" t="s">
        <v>12</v>
      </c>
      <c r="B53" s="16" t="s">
        <v>85</v>
      </c>
      <c r="C53" s="153"/>
      <c r="D53" s="154"/>
      <c r="E53" s="32"/>
      <c r="F53" s="32"/>
      <c r="G53" s="32"/>
    </row>
    <row r="54" spans="1:7" s="17" customFormat="1" ht="34" outlineLevel="1">
      <c r="A54" s="77"/>
      <c r="B54" s="78" t="s">
        <v>86</v>
      </c>
      <c r="C54" s="153" t="s">
        <v>8</v>
      </c>
      <c r="D54" s="154"/>
      <c r="E54" s="70"/>
      <c r="F54" s="70"/>
      <c r="G54" s="70"/>
    </row>
    <row r="55" spans="1:7" s="17" customFormat="1" ht="17.25" customHeight="1" outlineLevel="1">
      <c r="A55" s="77"/>
      <c r="B55" s="30" t="s">
        <v>412</v>
      </c>
      <c r="C55" s="155"/>
      <c r="D55" s="156"/>
      <c r="E55" s="27" t="s">
        <v>75</v>
      </c>
      <c r="F55" s="70"/>
      <c r="G55" s="70"/>
    </row>
    <row r="56" spans="1:7" s="17" customFormat="1" ht="19.5" customHeight="1" outlineLevel="1">
      <c r="A56" s="77"/>
      <c r="B56" s="30" t="s">
        <v>87</v>
      </c>
      <c r="C56" s="195" t="s">
        <v>88</v>
      </c>
      <c r="D56" s="196"/>
      <c r="E56" s="27"/>
      <c r="F56" s="70"/>
      <c r="G56" s="70"/>
    </row>
    <row r="57" spans="1:7" s="17" customFormat="1" ht="19.5" customHeight="1" outlineLevel="1">
      <c r="A57" s="77"/>
      <c r="B57" s="30" t="s">
        <v>89</v>
      </c>
      <c r="C57" s="195" t="s">
        <v>401</v>
      </c>
      <c r="D57" s="196"/>
      <c r="E57" s="27" t="s">
        <v>75</v>
      </c>
      <c r="F57" s="70"/>
      <c r="G57" s="70"/>
    </row>
    <row r="58" spans="1:7" s="33" customFormat="1" ht="19.5" customHeight="1">
      <c r="A58" s="79"/>
      <c r="B58" s="30" t="s">
        <v>91</v>
      </c>
      <c r="C58" s="195" t="s">
        <v>402</v>
      </c>
      <c r="D58" s="196"/>
      <c r="E58" s="27" t="s">
        <v>75</v>
      </c>
      <c r="F58" s="70"/>
      <c r="G58" s="70"/>
    </row>
    <row r="59" spans="1:7" s="17" customFormat="1" ht="34" outlineLevel="1">
      <c r="A59" s="39" t="s">
        <v>19</v>
      </c>
      <c r="B59" s="31" t="s">
        <v>92</v>
      </c>
      <c r="C59" s="157"/>
      <c r="D59" s="158"/>
      <c r="E59" s="32"/>
      <c r="F59" s="32"/>
      <c r="G59" s="32"/>
    </row>
    <row r="60" spans="1:7" s="17" customFormat="1" ht="17" outlineLevel="1">
      <c r="A60" s="80"/>
      <c r="B60" s="23" t="s">
        <v>93</v>
      </c>
      <c r="C60" s="168" t="s">
        <v>8</v>
      </c>
      <c r="D60" s="169"/>
      <c r="E60" s="32"/>
      <c r="F60" s="32"/>
      <c r="G60" s="32"/>
    </row>
    <row r="61" spans="1:7" s="12" customFormat="1" ht="34">
      <c r="A61" s="80"/>
      <c r="B61" s="23" t="s">
        <v>94</v>
      </c>
      <c r="C61" s="168" t="s">
        <v>430</v>
      </c>
      <c r="D61" s="169"/>
      <c r="E61" s="27" t="s">
        <v>75</v>
      </c>
      <c r="F61" s="32"/>
      <c r="G61" s="32"/>
    </row>
    <row r="62" spans="1:7" s="17" customFormat="1" ht="22.25" customHeight="1" outlineLevel="1">
      <c r="A62" s="80"/>
      <c r="B62" s="234" t="s">
        <v>95</v>
      </c>
      <c r="C62" s="234"/>
      <c r="D62" s="32"/>
      <c r="E62" s="27"/>
      <c r="F62" s="32"/>
      <c r="G62" s="32"/>
    </row>
    <row r="63" spans="1:7" s="17" customFormat="1" ht="42.5" customHeight="1" outlineLevel="1">
      <c r="A63" s="80" t="s">
        <v>0</v>
      </c>
      <c r="B63" s="16" t="s">
        <v>391</v>
      </c>
      <c r="C63" s="195" t="s">
        <v>405</v>
      </c>
      <c r="D63" s="196"/>
      <c r="E63" s="27"/>
      <c r="F63" s="32"/>
      <c r="G63" s="32"/>
    </row>
    <row r="64" spans="1:7" s="17" customFormat="1" ht="31.5" customHeight="1" outlineLevel="1">
      <c r="A64" s="80" t="s">
        <v>283</v>
      </c>
      <c r="B64" s="16" t="s">
        <v>389</v>
      </c>
      <c r="C64" s="195" t="s">
        <v>390</v>
      </c>
      <c r="D64" s="196"/>
      <c r="E64" s="27"/>
      <c r="F64" s="32"/>
      <c r="G64" s="32"/>
    </row>
    <row r="65" spans="1:7" s="17" customFormat="1" ht="36" customHeight="1" outlineLevel="1">
      <c r="A65" s="39" t="s">
        <v>283</v>
      </c>
      <c r="B65" s="16" t="s">
        <v>2</v>
      </c>
      <c r="C65" s="197" t="s">
        <v>418</v>
      </c>
      <c r="D65" s="198"/>
      <c r="E65" s="27" t="s">
        <v>75</v>
      </c>
      <c r="F65" s="32"/>
      <c r="G65" s="32"/>
    </row>
    <row r="66" spans="1:7" s="17" customFormat="1" outlineLevel="1">
      <c r="A66" s="151" t="s">
        <v>431</v>
      </c>
      <c r="B66" s="152"/>
      <c r="C66" s="152"/>
      <c r="D66" s="152"/>
      <c r="E66" s="152"/>
      <c r="F66" s="161"/>
      <c r="G66" s="65"/>
    </row>
    <row r="67" spans="1:7" s="17" customFormat="1" outlineLevel="1">
      <c r="A67" s="81" t="s">
        <v>13</v>
      </c>
      <c r="B67" s="34" t="s">
        <v>34</v>
      </c>
      <c r="C67" s="182" t="s">
        <v>419</v>
      </c>
      <c r="D67" s="183"/>
      <c r="E67" s="27"/>
      <c r="F67" s="32"/>
      <c r="G67" s="32"/>
    </row>
    <row r="68" spans="1:7" s="17" customFormat="1" outlineLevel="1">
      <c r="A68" s="81" t="s">
        <v>32</v>
      </c>
      <c r="B68" s="34" t="s">
        <v>96</v>
      </c>
      <c r="C68" s="182" t="s">
        <v>420</v>
      </c>
      <c r="D68" s="183"/>
      <c r="E68" s="27"/>
      <c r="F68" s="32"/>
      <c r="G68" s="32"/>
    </row>
    <row r="69" spans="1:7" s="17" customFormat="1" ht="17" outlineLevel="1">
      <c r="A69" s="81" t="s">
        <v>37</v>
      </c>
      <c r="B69" s="31" t="s">
        <v>421</v>
      </c>
      <c r="C69" s="182" t="s">
        <v>398</v>
      </c>
      <c r="D69" s="183"/>
      <c r="E69" s="27"/>
      <c r="F69" s="32"/>
      <c r="G69" s="32"/>
    </row>
    <row r="70" spans="1:7" s="15" customFormat="1" ht="23" customHeight="1" outlineLevel="1">
      <c r="A70" s="81" t="s">
        <v>38</v>
      </c>
      <c r="B70" s="31" t="s">
        <v>35</v>
      </c>
      <c r="C70" s="182" t="s">
        <v>398</v>
      </c>
      <c r="D70" s="183"/>
      <c r="E70" s="27"/>
      <c r="F70" s="32"/>
      <c r="G70" s="32"/>
    </row>
    <row r="71" spans="1:7" s="15" customFormat="1" ht="23" customHeight="1" outlineLevel="1">
      <c r="A71" s="199" t="s">
        <v>422</v>
      </c>
      <c r="B71" s="200"/>
      <c r="C71" s="200"/>
      <c r="D71" s="200"/>
      <c r="E71" s="140"/>
      <c r="F71" s="141"/>
      <c r="G71" s="32"/>
    </row>
    <row r="72" spans="1:7" s="15" customFormat="1" ht="15.75" customHeight="1" outlineLevel="1">
      <c r="A72" s="151" t="s">
        <v>97</v>
      </c>
      <c r="B72" s="152"/>
      <c r="C72" s="152"/>
      <c r="D72" s="152"/>
      <c r="E72" s="152"/>
      <c r="F72" s="161"/>
      <c r="G72" s="65"/>
    </row>
    <row r="73" spans="1:7" s="15" customFormat="1" ht="23.5" customHeight="1" outlineLevel="1">
      <c r="A73" s="19" t="s">
        <v>31</v>
      </c>
      <c r="B73" s="13" t="s">
        <v>98</v>
      </c>
      <c r="C73" s="168">
        <v>400</v>
      </c>
      <c r="D73" s="169"/>
      <c r="E73" s="66"/>
      <c r="F73" s="66"/>
      <c r="G73" s="66"/>
    </row>
    <row r="74" spans="1:7" s="17" customFormat="1" ht="19.25" customHeight="1" outlineLevel="1">
      <c r="A74" s="19" t="s">
        <v>63</v>
      </c>
      <c r="B74" s="16" t="s">
        <v>99</v>
      </c>
      <c r="C74" s="168">
        <v>300</v>
      </c>
      <c r="D74" s="169"/>
      <c r="E74" s="14">
        <f>C74*2%</f>
        <v>6</v>
      </c>
      <c r="F74" s="32"/>
      <c r="G74" s="32"/>
    </row>
    <row r="75" spans="1:7" s="17" customFormat="1" ht="35" customHeight="1" outlineLevel="1">
      <c r="A75" s="19"/>
      <c r="B75" s="16" t="s">
        <v>284</v>
      </c>
      <c r="C75" s="168">
        <v>400</v>
      </c>
      <c r="D75" s="169"/>
      <c r="E75" s="14"/>
      <c r="F75" s="32"/>
      <c r="G75" s="32"/>
    </row>
    <row r="76" spans="1:7" s="17" customFormat="1" ht="34" outlineLevel="1">
      <c r="A76" s="19" t="s">
        <v>62</v>
      </c>
      <c r="B76" s="16" t="s">
        <v>100</v>
      </c>
      <c r="C76" s="213" t="s">
        <v>388</v>
      </c>
      <c r="D76" s="214"/>
      <c r="E76" s="36" t="s">
        <v>101</v>
      </c>
      <c r="F76" s="32"/>
      <c r="G76" s="32">
        <f>100*12%</f>
        <v>12</v>
      </c>
    </row>
    <row r="77" spans="1:7" s="15" customFormat="1" ht="23.5" customHeight="1" outlineLevel="1">
      <c r="A77" s="19" t="s">
        <v>65</v>
      </c>
      <c r="B77" s="13" t="s">
        <v>102</v>
      </c>
      <c r="C77" s="159"/>
      <c r="D77" s="160"/>
      <c r="E77" s="66"/>
      <c r="F77" s="66"/>
      <c r="G77" s="66"/>
    </row>
    <row r="78" spans="1:7" s="24" customFormat="1" ht="17" outlineLevel="1">
      <c r="A78" s="144"/>
      <c r="B78" s="37" t="s">
        <v>285</v>
      </c>
      <c r="C78" s="159" t="s">
        <v>8</v>
      </c>
      <c r="D78" s="160"/>
      <c r="E78" s="14" t="e">
        <f>C78*2%</f>
        <v>#VALUE!</v>
      </c>
      <c r="F78" s="70"/>
      <c r="G78" s="70"/>
    </row>
    <row r="79" spans="1:7" s="24" customFormat="1" ht="17" outlineLevel="1">
      <c r="A79" s="144"/>
      <c r="B79" s="37" t="s">
        <v>432</v>
      </c>
      <c r="C79" s="168">
        <v>500</v>
      </c>
      <c r="D79" s="169"/>
      <c r="E79" s="14">
        <f>C79*2%</f>
        <v>10</v>
      </c>
      <c r="F79" s="70"/>
      <c r="G79" s="70"/>
    </row>
    <row r="80" spans="1:7" s="38" customFormat="1" ht="26" customHeight="1" outlineLevel="1">
      <c r="A80" s="19" t="s">
        <v>61</v>
      </c>
      <c r="B80" s="16" t="s">
        <v>103</v>
      </c>
      <c r="C80" s="168">
        <v>300</v>
      </c>
      <c r="D80" s="169"/>
      <c r="E80" s="14">
        <f>C80*2%</f>
        <v>6</v>
      </c>
      <c r="F80" s="32"/>
      <c r="G80" s="32"/>
    </row>
    <row r="81" spans="1:7" s="38" customFormat="1" ht="23.25" customHeight="1" outlineLevel="1">
      <c r="A81" s="162" t="s">
        <v>286</v>
      </c>
      <c r="B81" s="163"/>
      <c r="C81" s="163"/>
      <c r="D81" s="164"/>
      <c r="E81" s="14"/>
      <c r="F81" s="32"/>
      <c r="G81" s="32"/>
    </row>
    <row r="82" spans="1:7" s="38" customFormat="1" ht="31.25" customHeight="1" outlineLevel="1">
      <c r="A82" s="39" t="s">
        <v>287</v>
      </c>
      <c r="B82" s="203" t="s">
        <v>104</v>
      </c>
      <c r="C82" s="204"/>
      <c r="D82" s="14"/>
      <c r="E82" s="14"/>
      <c r="F82" s="32"/>
      <c r="G82" s="32"/>
    </row>
    <row r="83" spans="1:7" s="38" customFormat="1" ht="16.5" customHeight="1" outlineLevel="1">
      <c r="A83" s="19"/>
      <c r="B83" s="13" t="s">
        <v>217</v>
      </c>
      <c r="C83" s="176" t="s">
        <v>289</v>
      </c>
      <c r="D83" s="177"/>
      <c r="E83" s="35" t="s">
        <v>105</v>
      </c>
      <c r="F83" s="66"/>
      <c r="G83" s="66"/>
    </row>
    <row r="84" spans="1:7" s="38" customFormat="1" ht="16.5" customHeight="1" outlineLevel="1">
      <c r="A84" s="39"/>
      <c r="B84" s="16" t="s">
        <v>218</v>
      </c>
      <c r="C84" s="168" t="s">
        <v>290</v>
      </c>
      <c r="D84" s="169"/>
      <c r="E84" s="14" t="s">
        <v>105</v>
      </c>
      <c r="F84" s="32"/>
      <c r="G84" s="32"/>
    </row>
    <row r="85" spans="1:7" s="38" customFormat="1" ht="16.5" customHeight="1" outlineLevel="1">
      <c r="A85" s="19"/>
      <c r="B85" s="16" t="s">
        <v>269</v>
      </c>
      <c r="C85" s="211">
        <v>2.3E-2</v>
      </c>
      <c r="D85" s="212"/>
      <c r="E85" s="14"/>
      <c r="F85" s="32"/>
      <c r="G85" s="32"/>
    </row>
    <row r="86" spans="1:7" s="38" customFormat="1" ht="34.25" customHeight="1" outlineLevel="1">
      <c r="A86" s="19" t="s">
        <v>40</v>
      </c>
      <c r="B86" s="203" t="s">
        <v>288</v>
      </c>
      <c r="C86" s="204"/>
      <c r="D86" s="14"/>
      <c r="E86" s="14"/>
      <c r="F86" s="32"/>
      <c r="G86" s="32"/>
    </row>
    <row r="87" spans="1:7" s="38" customFormat="1" ht="17" outlineLevel="1">
      <c r="A87" s="19"/>
      <c r="B87" s="13" t="s">
        <v>217</v>
      </c>
      <c r="C87" s="176" t="s">
        <v>293</v>
      </c>
      <c r="D87" s="177"/>
      <c r="E87" s="14"/>
      <c r="F87" s="32"/>
      <c r="G87" s="32"/>
    </row>
    <row r="88" spans="1:7" s="38" customFormat="1" ht="17" outlineLevel="1">
      <c r="A88" s="19"/>
      <c r="B88" s="16" t="s">
        <v>291</v>
      </c>
      <c r="C88" s="170">
        <v>0.02</v>
      </c>
      <c r="D88" s="171"/>
      <c r="E88" s="14"/>
      <c r="F88" s="32"/>
      <c r="G88" s="32"/>
    </row>
    <row r="89" spans="1:7" s="38" customFormat="1" ht="17" outlineLevel="1">
      <c r="A89" s="19"/>
      <c r="B89" s="16" t="s">
        <v>292</v>
      </c>
      <c r="C89" s="170">
        <v>1.4999999999999999E-2</v>
      </c>
      <c r="D89" s="171"/>
      <c r="E89" s="14"/>
      <c r="F89" s="32"/>
      <c r="G89" s="32"/>
    </row>
    <row r="90" spans="1:7" s="38" customFormat="1" ht="17" outlineLevel="1">
      <c r="A90" s="19"/>
      <c r="B90" s="16" t="s">
        <v>269</v>
      </c>
      <c r="C90" s="170">
        <v>2.5000000000000001E-2</v>
      </c>
      <c r="D90" s="171"/>
      <c r="E90" s="14"/>
      <c r="F90" s="32"/>
      <c r="G90" s="32"/>
    </row>
    <row r="91" spans="1:7" s="38" customFormat="1" ht="21" customHeight="1" outlineLevel="1">
      <c r="A91" s="19" t="s">
        <v>50</v>
      </c>
      <c r="B91" s="16" t="s">
        <v>106</v>
      </c>
      <c r="C91" s="168" t="s">
        <v>107</v>
      </c>
      <c r="D91" s="169"/>
      <c r="E91" s="14"/>
      <c r="F91" s="32"/>
      <c r="G91" s="32"/>
    </row>
    <row r="92" spans="1:7" s="38" customFormat="1" ht="22.25" customHeight="1" outlineLevel="1">
      <c r="A92" s="19" t="s">
        <v>51</v>
      </c>
      <c r="B92" s="16" t="s">
        <v>108</v>
      </c>
      <c r="C92" s="168" t="s">
        <v>107</v>
      </c>
      <c r="D92" s="169"/>
      <c r="E92" s="14"/>
      <c r="F92" s="32"/>
      <c r="G92" s="32"/>
    </row>
    <row r="93" spans="1:7" s="38" customFormat="1" ht="17" outlineLevel="1">
      <c r="A93" s="19" t="s">
        <v>52</v>
      </c>
      <c r="B93" s="16" t="s">
        <v>109</v>
      </c>
      <c r="C93" s="168" t="s">
        <v>110</v>
      </c>
      <c r="D93" s="169"/>
      <c r="E93" s="14"/>
      <c r="F93" s="32"/>
      <c r="G93" s="32"/>
    </row>
    <row r="94" spans="1:7" s="38" customFormat="1" ht="31.25" customHeight="1" outlineLevel="1">
      <c r="A94" s="19" t="s">
        <v>53</v>
      </c>
      <c r="B94" s="219" t="s">
        <v>295</v>
      </c>
      <c r="C94" s="220"/>
      <c r="D94" s="123"/>
      <c r="E94" s="14"/>
      <c r="F94" s="32"/>
      <c r="G94" s="32"/>
    </row>
    <row r="95" spans="1:7" s="38" customFormat="1" ht="17" outlineLevel="1">
      <c r="A95" s="19"/>
      <c r="B95" s="13" t="s">
        <v>296</v>
      </c>
      <c r="C95" s="174">
        <v>0.04</v>
      </c>
      <c r="D95" s="175"/>
      <c r="E95" s="14"/>
      <c r="F95" s="32"/>
      <c r="G95" s="32"/>
    </row>
    <row r="96" spans="1:7" s="38" customFormat="1" ht="17" outlineLevel="1">
      <c r="A96" s="19"/>
      <c r="B96" s="16" t="s">
        <v>291</v>
      </c>
      <c r="C96" s="170">
        <v>0.02</v>
      </c>
      <c r="D96" s="171"/>
      <c r="E96" s="14"/>
      <c r="F96" s="32"/>
      <c r="G96" s="32"/>
    </row>
    <row r="97" spans="1:7" s="38" customFormat="1" ht="17" outlineLevel="1">
      <c r="A97" s="19"/>
      <c r="B97" s="16" t="s">
        <v>292</v>
      </c>
      <c r="C97" s="170">
        <v>0.02</v>
      </c>
      <c r="D97" s="171"/>
      <c r="E97" s="14"/>
      <c r="F97" s="32"/>
      <c r="G97" s="32"/>
    </row>
    <row r="98" spans="1:7" s="38" customFormat="1" ht="17" outlineLevel="1">
      <c r="A98" s="19"/>
      <c r="B98" s="16" t="s">
        <v>297</v>
      </c>
      <c r="C98" s="170">
        <v>0.02</v>
      </c>
      <c r="D98" s="171"/>
      <c r="E98" s="14"/>
      <c r="F98" s="32"/>
      <c r="G98" s="32"/>
    </row>
    <row r="99" spans="1:7" s="38" customFormat="1" ht="33.5" customHeight="1" outlineLevel="1">
      <c r="A99" s="122"/>
      <c r="B99" s="162" t="s">
        <v>294</v>
      </c>
      <c r="C99" s="163"/>
      <c r="D99" s="164"/>
      <c r="E99" s="14"/>
      <c r="F99" s="32"/>
      <c r="G99" s="32"/>
    </row>
    <row r="100" spans="1:7" s="38" customFormat="1" ht="17" outlineLevel="1">
      <c r="A100" s="83" t="s">
        <v>54</v>
      </c>
      <c r="B100" s="84" t="s">
        <v>22</v>
      </c>
      <c r="C100" s="172"/>
      <c r="D100" s="173"/>
      <c r="E100" s="32"/>
      <c r="F100" s="32"/>
      <c r="G100" s="32"/>
    </row>
    <row r="101" spans="1:7" s="38" customFormat="1" ht="17" outlineLevel="1">
      <c r="A101" s="40"/>
      <c r="B101" s="85" t="s">
        <v>28</v>
      </c>
      <c r="C101" s="168">
        <v>3000</v>
      </c>
      <c r="D101" s="169"/>
      <c r="E101" s="32"/>
      <c r="F101" s="32"/>
      <c r="G101" s="32"/>
    </row>
    <row r="102" spans="1:7" s="38" customFormat="1" ht="17" outlineLevel="1">
      <c r="A102" s="40"/>
      <c r="B102" s="85" t="s">
        <v>29</v>
      </c>
      <c r="C102" s="166">
        <v>45</v>
      </c>
      <c r="D102" s="167"/>
      <c r="E102" s="14">
        <f>C101*2%</f>
        <v>60</v>
      </c>
      <c r="F102" s="32"/>
      <c r="G102" s="32"/>
    </row>
    <row r="103" spans="1:7" s="38" customFormat="1" ht="17" outlineLevel="1">
      <c r="A103" s="40"/>
      <c r="B103" s="85" t="s">
        <v>23</v>
      </c>
      <c r="C103" s="168" t="s">
        <v>107</v>
      </c>
      <c r="D103" s="169"/>
      <c r="E103" s="41">
        <f>C102*2%</f>
        <v>0.9</v>
      </c>
      <c r="F103" s="32"/>
      <c r="G103" s="32"/>
    </row>
    <row r="104" spans="1:7" s="38" customFormat="1" ht="17" outlineLevel="1">
      <c r="A104" s="40"/>
      <c r="B104" s="85" t="s">
        <v>24</v>
      </c>
      <c r="C104" s="157"/>
      <c r="D104" s="158"/>
      <c r="E104" s="32"/>
      <c r="F104" s="32"/>
      <c r="G104" s="32"/>
    </row>
    <row r="105" spans="1:7" s="38" customFormat="1" ht="17" outlineLevel="1">
      <c r="A105" s="40"/>
      <c r="B105" s="86" t="s">
        <v>28</v>
      </c>
      <c r="C105" s="168">
        <v>3000</v>
      </c>
      <c r="D105" s="169"/>
      <c r="E105" s="32"/>
      <c r="F105" s="32"/>
      <c r="G105" s="32"/>
    </row>
    <row r="106" spans="1:7" s="38" customFormat="1" ht="17" outlineLevel="1">
      <c r="A106" s="40"/>
      <c r="B106" s="86" t="s">
        <v>29</v>
      </c>
      <c r="C106" s="166">
        <v>45</v>
      </c>
      <c r="D106" s="167"/>
      <c r="E106" s="14">
        <f>C105*2%</f>
        <v>60</v>
      </c>
      <c r="F106" s="32"/>
      <c r="G106" s="32"/>
    </row>
    <row r="107" spans="1:7" s="38" customFormat="1" ht="17" outlineLevel="1">
      <c r="A107" s="40"/>
      <c r="B107" s="85" t="s">
        <v>25</v>
      </c>
      <c r="C107" s="168" t="s">
        <v>107</v>
      </c>
      <c r="D107" s="169"/>
      <c r="E107" s="41">
        <f>C106*2%</f>
        <v>0.9</v>
      </c>
      <c r="F107" s="32"/>
      <c r="G107" s="32"/>
    </row>
    <row r="108" spans="1:7" s="38" customFormat="1" ht="17" outlineLevel="1">
      <c r="A108" s="40" t="s">
        <v>57</v>
      </c>
      <c r="B108" s="63" t="s">
        <v>26</v>
      </c>
      <c r="C108" s="157"/>
      <c r="D108" s="158"/>
      <c r="E108" s="32"/>
      <c r="F108" s="32"/>
      <c r="G108" s="32"/>
    </row>
    <row r="109" spans="1:7" s="38" customFormat="1" ht="17" outlineLevel="1">
      <c r="A109" s="40"/>
      <c r="B109" s="85" t="s">
        <v>423</v>
      </c>
      <c r="C109" s="168">
        <v>150</v>
      </c>
      <c r="D109" s="169"/>
      <c r="E109" s="32"/>
      <c r="F109" s="32"/>
      <c r="G109" s="32"/>
    </row>
    <row r="110" spans="1:7" s="38" customFormat="1" ht="17" outlineLevel="1">
      <c r="A110" s="124"/>
      <c r="B110" s="125" t="s">
        <v>27</v>
      </c>
      <c r="C110" s="168" t="s">
        <v>107</v>
      </c>
      <c r="D110" s="169"/>
      <c r="E110" s="14">
        <f>C109*2%</f>
        <v>3</v>
      </c>
      <c r="F110" s="32"/>
      <c r="G110" s="32"/>
    </row>
    <row r="111" spans="1:7" s="38" customFormat="1" ht="26" customHeight="1" outlineLevel="1">
      <c r="A111" s="229" t="s">
        <v>298</v>
      </c>
      <c r="B111" s="230"/>
      <c r="C111" s="230"/>
      <c r="D111" s="231"/>
      <c r="E111" s="14"/>
      <c r="F111" s="32"/>
      <c r="G111" s="32"/>
    </row>
    <row r="112" spans="1:7" s="38" customFormat="1" ht="34" outlineLevel="1">
      <c r="A112" s="142" t="s">
        <v>131</v>
      </c>
      <c r="B112" s="126" t="s">
        <v>403</v>
      </c>
      <c r="C112" s="165" t="s">
        <v>404</v>
      </c>
      <c r="D112" s="165"/>
      <c r="E112" s="14"/>
      <c r="F112" s="32"/>
      <c r="G112" s="32"/>
    </row>
    <row r="113" spans="1:7" s="38" customFormat="1" ht="17" outlineLevel="1">
      <c r="A113" s="142" t="s">
        <v>146</v>
      </c>
      <c r="B113" s="126" t="s">
        <v>300</v>
      </c>
      <c r="C113" s="165" t="s">
        <v>299</v>
      </c>
      <c r="D113" s="165"/>
      <c r="E113" s="14"/>
      <c r="F113" s="32"/>
      <c r="G113" s="32"/>
    </row>
    <row r="114" spans="1:7" s="38" customFormat="1" ht="33.5" hidden="1" customHeight="1" outlineLevel="1">
      <c r="A114" s="87"/>
      <c r="B114" s="228" t="s">
        <v>301</v>
      </c>
      <c r="C114" s="228"/>
      <c r="D114" s="151"/>
      <c r="E114" s="161"/>
      <c r="F114" s="12"/>
      <c r="G114" s="12"/>
    </row>
    <row r="115" spans="1:7" s="38" customFormat="1" ht="78" hidden="1" customHeight="1" outlineLevel="1">
      <c r="A115" s="52" t="s">
        <v>164</v>
      </c>
      <c r="B115" s="238" t="s">
        <v>219</v>
      </c>
      <c r="C115" s="239"/>
      <c r="D115" s="43"/>
      <c r="E115" s="44"/>
    </row>
    <row r="116" spans="1:7" s="38" customFormat="1" ht="17" hidden="1" outlineLevel="1">
      <c r="A116" s="89" t="s">
        <v>166</v>
      </c>
      <c r="B116" s="91" t="s">
        <v>81</v>
      </c>
      <c r="C116" s="45"/>
      <c r="D116" s="45"/>
      <c r="E116" s="46"/>
    </row>
    <row r="117" spans="1:7" s="38" customFormat="1" ht="17" hidden="1" outlineLevel="1">
      <c r="A117" s="92"/>
      <c r="B117" s="93" t="s">
        <v>220</v>
      </c>
      <c r="C117" s="35">
        <v>700</v>
      </c>
      <c r="D117" s="14"/>
      <c r="E117" s="14">
        <f>C117*0.02</f>
        <v>14</v>
      </c>
    </row>
    <row r="118" spans="1:7" s="38" customFormat="1" ht="17" hidden="1" outlineLevel="1">
      <c r="A118" s="92"/>
      <c r="B118" s="93" t="s">
        <v>111</v>
      </c>
      <c r="C118" s="35">
        <v>1500</v>
      </c>
      <c r="D118" s="14"/>
      <c r="E118" s="14">
        <f>C118*0.02</f>
        <v>30</v>
      </c>
    </row>
    <row r="119" spans="1:7" s="38" customFormat="1" ht="17" hidden="1" outlineLevel="1">
      <c r="A119" s="92"/>
      <c r="B119" s="93" t="s">
        <v>112</v>
      </c>
      <c r="C119" s="35">
        <v>3500</v>
      </c>
      <c r="D119" s="14"/>
      <c r="E119" s="14">
        <f>C119*0.02</f>
        <v>70</v>
      </c>
    </row>
    <row r="120" spans="1:7" s="38" customFormat="1" ht="17" hidden="1" outlineLevel="1">
      <c r="A120" s="94"/>
      <c r="B120" s="95" t="s">
        <v>113</v>
      </c>
      <c r="C120" s="35">
        <v>7000</v>
      </c>
      <c r="D120" s="14"/>
      <c r="E120" s="14">
        <f>C120*0.02</f>
        <v>140</v>
      </c>
    </row>
    <row r="121" spans="1:7" s="38" customFormat="1" ht="17" hidden="1" outlineLevel="1">
      <c r="A121" s="52" t="s">
        <v>168</v>
      </c>
      <c r="B121" s="91" t="s">
        <v>114</v>
      </c>
      <c r="C121" s="45"/>
      <c r="D121" s="45"/>
      <c r="E121" s="46"/>
    </row>
    <row r="122" spans="1:7" s="38" customFormat="1" ht="17" hidden="1" outlineLevel="1">
      <c r="A122" s="92"/>
      <c r="B122" s="93" t="s">
        <v>115</v>
      </c>
      <c r="C122" s="35">
        <v>700</v>
      </c>
      <c r="D122" s="14"/>
      <c r="E122" s="14">
        <f>C122*0.02</f>
        <v>14</v>
      </c>
    </row>
    <row r="123" spans="1:7" s="38" customFormat="1" ht="17" hidden="1" outlineLevel="1">
      <c r="A123" s="92"/>
      <c r="B123" s="93" t="s">
        <v>116</v>
      </c>
      <c r="C123" s="35">
        <v>1500</v>
      </c>
      <c r="D123" s="14"/>
      <c r="E123" s="14">
        <f>C123*0.02</f>
        <v>30</v>
      </c>
    </row>
    <row r="124" spans="1:7" s="38" customFormat="1" ht="17" hidden="1" outlineLevel="1">
      <c r="A124" s="92"/>
      <c r="B124" s="93" t="s">
        <v>117</v>
      </c>
      <c r="C124" s="35">
        <v>3500</v>
      </c>
      <c r="D124" s="14"/>
      <c r="E124" s="14">
        <f>C124*0.02</f>
        <v>70</v>
      </c>
    </row>
    <row r="125" spans="1:7" s="38" customFormat="1" ht="17" hidden="1" outlineLevel="1">
      <c r="A125" s="92"/>
      <c r="B125" s="95" t="s">
        <v>118</v>
      </c>
      <c r="C125" s="35">
        <v>7000</v>
      </c>
      <c r="D125" s="14"/>
      <c r="E125" s="14">
        <f>C125*0.02</f>
        <v>140</v>
      </c>
    </row>
    <row r="126" spans="1:7" s="38" customFormat="1" ht="17" hidden="1" outlineLevel="1">
      <c r="A126" s="52" t="s">
        <v>171</v>
      </c>
      <c r="B126" s="42" t="s">
        <v>221</v>
      </c>
      <c r="C126" s="47"/>
      <c r="D126" s="47"/>
      <c r="E126" s="46"/>
    </row>
    <row r="127" spans="1:7" s="38" customFormat="1" ht="17" hidden="1" outlineLevel="1">
      <c r="A127" s="52" t="s">
        <v>173</v>
      </c>
      <c r="B127" s="91" t="s">
        <v>81</v>
      </c>
      <c r="C127" s="48"/>
      <c r="D127" s="48"/>
      <c r="E127" s="44"/>
    </row>
    <row r="128" spans="1:7" s="38" customFormat="1" ht="31.25" hidden="1" customHeight="1" outlineLevel="1">
      <c r="A128" s="92"/>
      <c r="B128" s="93" t="s">
        <v>222</v>
      </c>
      <c r="C128" s="53" t="s">
        <v>223</v>
      </c>
      <c r="D128" s="235" t="s">
        <v>224</v>
      </c>
      <c r="E128" s="49" t="s">
        <v>75</v>
      </c>
    </row>
    <row r="129" spans="1:5" s="38" customFormat="1" ht="34" hidden="1" outlineLevel="1">
      <c r="A129" s="92"/>
      <c r="B129" s="93" t="s">
        <v>225</v>
      </c>
      <c r="C129" s="53" t="s">
        <v>223</v>
      </c>
      <c r="D129" s="236"/>
      <c r="E129" s="49" t="s">
        <v>75</v>
      </c>
    </row>
    <row r="130" spans="1:5" s="38" customFormat="1" ht="34" hidden="1" outlineLevel="1">
      <c r="A130" s="92"/>
      <c r="B130" s="93" t="s">
        <v>226</v>
      </c>
      <c r="C130" s="53" t="s">
        <v>223</v>
      </c>
      <c r="D130" s="236"/>
      <c r="E130" s="49" t="s">
        <v>75</v>
      </c>
    </row>
    <row r="131" spans="1:5" s="38" customFormat="1" ht="34" hidden="1" outlineLevel="1">
      <c r="A131" s="52" t="s">
        <v>176</v>
      </c>
      <c r="B131" s="91" t="s">
        <v>114</v>
      </c>
      <c r="C131" s="53" t="s">
        <v>223</v>
      </c>
      <c r="D131" s="236"/>
      <c r="E131" s="44"/>
    </row>
    <row r="132" spans="1:5" s="38" customFormat="1" ht="34" hidden="1" outlineLevel="1">
      <c r="A132" s="92"/>
      <c r="B132" s="93" t="s">
        <v>227</v>
      </c>
      <c r="C132" s="53" t="s">
        <v>223</v>
      </c>
      <c r="D132" s="236"/>
      <c r="E132" s="49" t="s">
        <v>75</v>
      </c>
    </row>
    <row r="133" spans="1:5" s="38" customFormat="1" ht="34" hidden="1" outlineLevel="1">
      <c r="A133" s="92"/>
      <c r="B133" s="93" t="s">
        <v>228</v>
      </c>
      <c r="C133" s="53" t="s">
        <v>223</v>
      </c>
      <c r="D133" s="236"/>
      <c r="E133" s="49" t="s">
        <v>75</v>
      </c>
    </row>
    <row r="134" spans="1:5" s="38" customFormat="1" ht="34" hidden="1" outlineLevel="1">
      <c r="A134" s="92"/>
      <c r="B134" s="93" t="s">
        <v>229</v>
      </c>
      <c r="C134" s="53" t="s">
        <v>223</v>
      </c>
      <c r="D134" s="237"/>
      <c r="E134" s="49" t="s">
        <v>75</v>
      </c>
    </row>
    <row r="135" spans="1:5" s="38" customFormat="1" ht="17" hidden="1" outlineLevel="1">
      <c r="A135" s="52" t="s">
        <v>302</v>
      </c>
      <c r="B135" s="127" t="s">
        <v>7</v>
      </c>
      <c r="C135" s="14">
        <v>1000</v>
      </c>
      <c r="D135" s="14"/>
      <c r="E135" s="14">
        <f>C135*0.02</f>
        <v>20</v>
      </c>
    </row>
    <row r="136" spans="1:5" s="38" customFormat="1" ht="31.25" hidden="1" customHeight="1" outlineLevel="1">
      <c r="A136" s="52" t="s">
        <v>303</v>
      </c>
      <c r="B136" s="232" t="s">
        <v>41</v>
      </c>
      <c r="C136" s="233"/>
      <c r="D136" s="47"/>
      <c r="E136" s="46"/>
    </row>
    <row r="137" spans="1:5" s="38" customFormat="1" ht="34" hidden="1" outlineLevel="1">
      <c r="A137" s="52" t="s">
        <v>306</v>
      </c>
      <c r="B137" s="93" t="s">
        <v>42</v>
      </c>
      <c r="C137" s="51" t="s">
        <v>8</v>
      </c>
      <c r="D137" s="51"/>
      <c r="E137" s="50"/>
    </row>
    <row r="138" spans="1:5" s="38" customFormat="1" ht="59" hidden="1" customHeight="1" outlineLevel="1">
      <c r="A138" s="97" t="s">
        <v>307</v>
      </c>
      <c r="B138" s="93" t="s">
        <v>43</v>
      </c>
      <c r="C138" s="54">
        <v>0.05</v>
      </c>
      <c r="D138" s="48" t="s">
        <v>230</v>
      </c>
      <c r="E138" s="49"/>
    </row>
    <row r="139" spans="1:5" s="38" customFormat="1" ht="17" hidden="1" outlineLevel="1">
      <c r="A139" s="52" t="s">
        <v>303</v>
      </c>
      <c r="B139" s="42" t="s">
        <v>119</v>
      </c>
      <c r="C139" s="48"/>
      <c r="D139" s="48"/>
      <c r="E139" s="44"/>
    </row>
    <row r="140" spans="1:5" s="38" customFormat="1" ht="68" hidden="1" outlineLevel="1">
      <c r="A140" s="97" t="s">
        <v>306</v>
      </c>
      <c r="B140" s="93" t="s">
        <v>120</v>
      </c>
      <c r="C140" s="53" t="s">
        <v>231</v>
      </c>
      <c r="D140" s="98" t="s">
        <v>232</v>
      </c>
      <c r="E140" s="44"/>
    </row>
    <row r="141" spans="1:5" s="38" customFormat="1" ht="68" hidden="1" outlineLevel="1">
      <c r="A141" s="97" t="s">
        <v>307</v>
      </c>
      <c r="B141" s="93" t="s">
        <v>121</v>
      </c>
      <c r="C141" s="53" t="s">
        <v>233</v>
      </c>
      <c r="D141" s="98" t="s">
        <v>234</v>
      </c>
      <c r="E141" s="44"/>
    </row>
    <row r="142" spans="1:5" s="38" customFormat="1" ht="38.5" hidden="1" customHeight="1" outlineLevel="1">
      <c r="A142" s="52" t="s">
        <v>304</v>
      </c>
      <c r="B142" s="42" t="s">
        <v>6</v>
      </c>
      <c r="C142" s="99" t="s">
        <v>235</v>
      </c>
      <c r="D142" s="99" t="s">
        <v>236</v>
      </c>
      <c r="E142" s="50"/>
    </row>
    <row r="143" spans="1:5" s="38" customFormat="1" ht="35" hidden="1" customHeight="1" outlineLevel="1">
      <c r="A143" s="52" t="s">
        <v>305</v>
      </c>
      <c r="B143" s="42" t="s">
        <v>122</v>
      </c>
      <c r="C143" s="48" t="s">
        <v>237</v>
      </c>
      <c r="D143" s="48" t="s">
        <v>238</v>
      </c>
      <c r="E143" s="50"/>
    </row>
    <row r="144" spans="1:5" s="38" customFormat="1" ht="42.5" hidden="1" customHeight="1" outlineLevel="1">
      <c r="A144" s="128" t="s">
        <v>308</v>
      </c>
      <c r="B144" s="232" t="s">
        <v>239</v>
      </c>
      <c r="C144" s="233"/>
      <c r="D144" s="44"/>
      <c r="E144" s="44"/>
    </row>
    <row r="145" spans="1:7" ht="47.5" hidden="1" customHeight="1">
      <c r="A145" s="52" t="s">
        <v>310</v>
      </c>
      <c r="B145" s="96" t="s">
        <v>240</v>
      </c>
      <c r="C145" s="14">
        <v>1500</v>
      </c>
      <c r="D145" s="14" t="s">
        <v>241</v>
      </c>
      <c r="E145" s="14">
        <f>C145*0.02</f>
        <v>30</v>
      </c>
      <c r="F145" s="38"/>
      <c r="G145" s="38"/>
    </row>
    <row r="146" spans="1:7" ht="51" hidden="1">
      <c r="A146" s="52" t="s">
        <v>311</v>
      </c>
      <c r="B146" s="96" t="s">
        <v>242</v>
      </c>
      <c r="C146" s="14">
        <v>2000</v>
      </c>
      <c r="D146" s="14" t="s">
        <v>241</v>
      </c>
      <c r="E146" s="14">
        <f>C146*0.02</f>
        <v>40</v>
      </c>
      <c r="F146" s="38"/>
      <c r="G146" s="38"/>
    </row>
    <row r="147" spans="1:7" ht="68" hidden="1">
      <c r="A147" s="52" t="s">
        <v>309</v>
      </c>
      <c r="B147" s="42" t="s">
        <v>243</v>
      </c>
      <c r="C147" s="14">
        <v>1500</v>
      </c>
      <c r="D147" s="14" t="s">
        <v>59</v>
      </c>
      <c r="E147" s="14">
        <f>C147*0.02</f>
        <v>30</v>
      </c>
      <c r="F147" s="38"/>
      <c r="G147" s="38"/>
    </row>
    <row r="148" spans="1:7" ht="68" hidden="1">
      <c r="A148" s="52" t="s">
        <v>312</v>
      </c>
      <c r="B148" s="42" t="s">
        <v>123</v>
      </c>
      <c r="C148" s="14">
        <v>700</v>
      </c>
      <c r="D148" s="14"/>
      <c r="E148" s="14">
        <f>C148*0.02</f>
        <v>14</v>
      </c>
      <c r="F148" s="38"/>
      <c r="G148" s="38"/>
    </row>
    <row r="149" spans="1:7" ht="85" hidden="1">
      <c r="A149" s="52" t="s">
        <v>313</v>
      </c>
      <c r="B149" s="42" t="s">
        <v>124</v>
      </c>
      <c r="C149" s="51" t="s">
        <v>8</v>
      </c>
      <c r="D149" s="51"/>
      <c r="E149" s="50"/>
      <c r="F149" s="38"/>
      <c r="G149" s="38"/>
    </row>
    <row r="150" spans="1:7" ht="68" hidden="1">
      <c r="A150" s="52" t="s">
        <v>314</v>
      </c>
      <c r="B150" s="42" t="s">
        <v>244</v>
      </c>
      <c r="C150" s="14">
        <v>1500</v>
      </c>
      <c r="D150" s="100" t="s">
        <v>234</v>
      </c>
      <c r="E150" s="14">
        <f t="shared" ref="E150:E155" si="0">C150*0.02</f>
        <v>30</v>
      </c>
      <c r="F150" s="38"/>
      <c r="G150" s="38"/>
    </row>
    <row r="151" spans="1:7" ht="42.5" hidden="1" customHeight="1">
      <c r="A151" s="52" t="s">
        <v>315</v>
      </c>
      <c r="B151" s="42" t="s">
        <v>125</v>
      </c>
      <c r="C151" s="14">
        <v>3500</v>
      </c>
      <c r="D151" s="14"/>
      <c r="E151" s="14">
        <f t="shared" si="0"/>
        <v>70</v>
      </c>
      <c r="F151" s="38"/>
      <c r="G151" s="38"/>
    </row>
    <row r="152" spans="1:7" ht="85" hidden="1">
      <c r="A152" s="52" t="s">
        <v>316</v>
      </c>
      <c r="B152" s="42" t="s">
        <v>245</v>
      </c>
      <c r="C152" s="14">
        <v>1500</v>
      </c>
      <c r="D152" s="14"/>
      <c r="E152" s="14">
        <f t="shared" si="0"/>
        <v>30</v>
      </c>
      <c r="F152" s="38"/>
      <c r="G152" s="38"/>
    </row>
    <row r="153" spans="1:7" ht="69.5" hidden="1" customHeight="1">
      <c r="A153" s="52" t="s">
        <v>317</v>
      </c>
      <c r="B153" s="42" t="s">
        <v>246</v>
      </c>
      <c r="C153" s="14">
        <v>700</v>
      </c>
      <c r="D153" s="14" t="s">
        <v>247</v>
      </c>
      <c r="E153" s="14">
        <f t="shared" si="0"/>
        <v>14</v>
      </c>
      <c r="F153" s="38"/>
      <c r="G153" s="38"/>
    </row>
    <row r="154" spans="1:7" ht="62" hidden="1" customHeight="1">
      <c r="A154" s="52" t="s">
        <v>318</v>
      </c>
      <c r="B154" s="42" t="s">
        <v>248</v>
      </c>
      <c r="C154" s="14">
        <v>700</v>
      </c>
      <c r="D154" s="14" t="s">
        <v>247</v>
      </c>
      <c r="E154" s="14">
        <f t="shared" si="0"/>
        <v>14</v>
      </c>
      <c r="F154" s="38"/>
      <c r="G154" s="38"/>
    </row>
    <row r="155" spans="1:7" ht="102" hidden="1">
      <c r="A155" s="52" t="s">
        <v>319</v>
      </c>
      <c r="B155" s="42" t="s">
        <v>249</v>
      </c>
      <c r="C155" s="14">
        <v>700</v>
      </c>
      <c r="D155" s="14" t="s">
        <v>247</v>
      </c>
      <c r="E155" s="14">
        <f t="shared" si="0"/>
        <v>14</v>
      </c>
      <c r="F155" s="38"/>
      <c r="G155" s="38"/>
    </row>
    <row r="156" spans="1:7" ht="36.5" hidden="1" customHeight="1">
      <c r="A156" s="52" t="s">
        <v>320</v>
      </c>
      <c r="B156" s="42" t="s">
        <v>250</v>
      </c>
      <c r="C156" s="51" t="s">
        <v>126</v>
      </c>
      <c r="D156" s="101" t="s">
        <v>251</v>
      </c>
      <c r="E156" s="102"/>
      <c r="F156" s="38"/>
      <c r="G156" s="38"/>
    </row>
    <row r="157" spans="1:7" ht="34" hidden="1">
      <c r="A157" s="52" t="s">
        <v>321</v>
      </c>
      <c r="B157" s="42" t="s">
        <v>127</v>
      </c>
      <c r="C157" s="51" t="s">
        <v>126</v>
      </c>
      <c r="D157" s="101" t="s">
        <v>251</v>
      </c>
      <c r="E157" s="46"/>
      <c r="F157" s="38"/>
      <c r="G157" s="38"/>
    </row>
    <row r="158" spans="1:7" hidden="1">
      <c r="A158" s="52" t="s">
        <v>322</v>
      </c>
      <c r="B158" s="232" t="s">
        <v>128</v>
      </c>
      <c r="C158" s="233"/>
      <c r="D158" s="56"/>
      <c r="E158" s="14"/>
      <c r="F158" s="38"/>
      <c r="G158" s="38"/>
    </row>
    <row r="159" spans="1:7" ht="17" hidden="1">
      <c r="A159" s="103"/>
      <c r="B159" s="96" t="s">
        <v>81</v>
      </c>
      <c r="C159" s="56" t="s">
        <v>60</v>
      </c>
      <c r="D159" s="56"/>
      <c r="E159" s="14"/>
    </row>
    <row r="160" spans="1:7" ht="17" hidden="1">
      <c r="A160" s="103"/>
      <c r="B160" s="96" t="s">
        <v>114</v>
      </c>
      <c r="C160" s="56" t="s">
        <v>60</v>
      </c>
      <c r="D160" s="56"/>
      <c r="E160" s="14"/>
      <c r="F160" s="38" t="s">
        <v>129</v>
      </c>
      <c r="G160" s="38"/>
    </row>
    <row r="161" spans="1:7" ht="17" hidden="1">
      <c r="A161" s="103" t="s">
        <v>323</v>
      </c>
      <c r="B161" s="16" t="s">
        <v>130</v>
      </c>
      <c r="C161" s="14"/>
      <c r="D161" s="14"/>
      <c r="E161" s="32"/>
      <c r="F161" s="38"/>
      <c r="G161" s="38"/>
    </row>
    <row r="162" spans="1:7" ht="17" hidden="1">
      <c r="A162" s="82"/>
      <c r="B162" s="104" t="s">
        <v>3</v>
      </c>
      <c r="C162" s="14" t="s">
        <v>8</v>
      </c>
      <c r="D162" s="14"/>
      <c r="E162" s="32"/>
    </row>
    <row r="163" spans="1:7" ht="17" hidden="1">
      <c r="A163" s="82"/>
      <c r="B163" s="104" t="s">
        <v>1</v>
      </c>
      <c r="C163" s="14">
        <v>1000</v>
      </c>
      <c r="D163" s="14"/>
      <c r="E163" s="14">
        <f>C163*2%</f>
        <v>20</v>
      </c>
      <c r="F163" s="38"/>
      <c r="G163" s="38"/>
    </row>
    <row r="164" spans="1:7" ht="34" hidden="1">
      <c r="A164" s="103" t="s">
        <v>324</v>
      </c>
      <c r="B164" s="16" t="s">
        <v>252</v>
      </c>
      <c r="C164" s="14" t="s">
        <v>253</v>
      </c>
      <c r="D164" s="105" t="s">
        <v>254</v>
      </c>
      <c r="E164" s="106"/>
      <c r="F164" s="38"/>
      <c r="G164" s="38"/>
    </row>
    <row r="165" spans="1:7" ht="34.25" hidden="1" customHeight="1">
      <c r="A165" s="151" t="s">
        <v>325</v>
      </c>
      <c r="B165" s="152"/>
      <c r="C165" s="161"/>
      <c r="D165" s="151"/>
      <c r="E165" s="161"/>
      <c r="F165" s="38"/>
      <c r="G165" s="38"/>
    </row>
    <row r="166" spans="1:7" ht="34" hidden="1">
      <c r="A166" s="55" t="s">
        <v>181</v>
      </c>
      <c r="B166" s="13" t="s">
        <v>221</v>
      </c>
      <c r="C166" s="107" t="s">
        <v>255</v>
      </c>
      <c r="D166" s="108" t="s">
        <v>256</v>
      </c>
      <c r="E166" s="32"/>
      <c r="F166" s="38"/>
      <c r="G166" s="38"/>
    </row>
    <row r="167" spans="1:7" hidden="1">
      <c r="A167" s="1" t="s">
        <v>191</v>
      </c>
      <c r="B167" s="245" t="s">
        <v>326</v>
      </c>
      <c r="C167" s="245"/>
      <c r="D167" s="16"/>
      <c r="E167" s="32"/>
    </row>
    <row r="168" spans="1:7" ht="34" hidden="1">
      <c r="A168" s="109" t="s">
        <v>342</v>
      </c>
      <c r="B168" s="13" t="s">
        <v>127</v>
      </c>
      <c r="C168" s="29" t="s">
        <v>90</v>
      </c>
      <c r="D168" s="16"/>
      <c r="E168" s="32"/>
      <c r="F168" s="38"/>
      <c r="G168" s="38"/>
    </row>
    <row r="169" spans="1:7" ht="31.25" hidden="1" customHeight="1">
      <c r="A169" s="151" t="s">
        <v>327</v>
      </c>
      <c r="B169" s="152"/>
      <c r="C169" s="161"/>
      <c r="D169" s="151"/>
      <c r="E169" s="161"/>
      <c r="F169" s="38"/>
      <c r="G169" s="38"/>
    </row>
    <row r="170" spans="1:7" ht="25.25" hidden="1" customHeight="1">
      <c r="A170" s="110" t="s">
        <v>328</v>
      </c>
      <c r="B170" s="225" t="s">
        <v>132</v>
      </c>
      <c r="C170" s="225"/>
      <c r="D170" s="110"/>
      <c r="E170" s="111"/>
      <c r="F170" s="38"/>
      <c r="G170" s="38"/>
    </row>
    <row r="171" spans="1:7" ht="17" hidden="1">
      <c r="A171" s="112" t="s">
        <v>329</v>
      </c>
      <c r="B171" s="90" t="s">
        <v>133</v>
      </c>
      <c r="C171" s="57">
        <v>3000</v>
      </c>
      <c r="D171" s="32"/>
      <c r="E171" s="32"/>
      <c r="F171" s="38"/>
      <c r="G171" s="38"/>
    </row>
    <row r="172" spans="1:7" ht="17" hidden="1">
      <c r="A172" s="112" t="s">
        <v>330</v>
      </c>
      <c r="B172" s="90" t="s">
        <v>134</v>
      </c>
      <c r="C172" s="57">
        <v>6000</v>
      </c>
      <c r="D172" s="16"/>
      <c r="E172" s="32"/>
      <c r="F172" s="38"/>
      <c r="G172" s="38"/>
    </row>
    <row r="173" spans="1:7" ht="17" hidden="1">
      <c r="A173" s="112" t="s">
        <v>331</v>
      </c>
      <c r="B173" s="90" t="s">
        <v>135</v>
      </c>
      <c r="C173" s="57">
        <v>2000</v>
      </c>
      <c r="D173" s="16"/>
      <c r="E173" s="32"/>
      <c r="F173" s="38"/>
      <c r="G173" s="38"/>
    </row>
    <row r="174" spans="1:7" ht="17" hidden="1">
      <c r="A174" s="112" t="s">
        <v>332</v>
      </c>
      <c r="B174" s="90" t="s">
        <v>136</v>
      </c>
      <c r="C174" s="58" t="s">
        <v>137</v>
      </c>
      <c r="D174" s="16"/>
      <c r="E174" s="32"/>
      <c r="F174" s="38"/>
      <c r="G174" s="38"/>
    </row>
    <row r="175" spans="1:7" ht="17" hidden="1">
      <c r="A175" s="112" t="s">
        <v>333</v>
      </c>
      <c r="B175" s="90" t="s">
        <v>138</v>
      </c>
      <c r="C175" s="57">
        <v>3000</v>
      </c>
      <c r="D175" s="16"/>
      <c r="E175" s="32"/>
      <c r="F175" s="38"/>
      <c r="G175" s="38"/>
    </row>
    <row r="176" spans="1:7" ht="34" hidden="1">
      <c r="A176" s="112" t="s">
        <v>334</v>
      </c>
      <c r="B176" s="90" t="s">
        <v>139</v>
      </c>
      <c r="C176" s="58" t="s">
        <v>140</v>
      </c>
      <c r="D176" s="16"/>
      <c r="E176" s="32"/>
      <c r="F176" s="38"/>
      <c r="G176" s="38"/>
    </row>
    <row r="177" spans="1:7" ht="17" hidden="1">
      <c r="A177" s="112" t="s">
        <v>335</v>
      </c>
      <c r="B177" s="90" t="s">
        <v>141</v>
      </c>
      <c r="C177" s="57">
        <v>5000</v>
      </c>
      <c r="D177" s="16"/>
      <c r="E177" s="32"/>
      <c r="F177" s="38"/>
      <c r="G177" s="38"/>
    </row>
    <row r="178" spans="1:7" ht="17" hidden="1">
      <c r="A178" s="112" t="s">
        <v>336</v>
      </c>
      <c r="B178" s="90" t="s">
        <v>142</v>
      </c>
      <c r="C178" s="58" t="s">
        <v>137</v>
      </c>
      <c r="D178" s="16"/>
      <c r="E178" s="32"/>
      <c r="F178" s="38"/>
      <c r="G178" s="38"/>
    </row>
    <row r="179" spans="1:7" ht="17" hidden="1">
      <c r="A179" s="112" t="s">
        <v>337</v>
      </c>
      <c r="B179" s="90" t="s">
        <v>143</v>
      </c>
      <c r="C179" s="57">
        <v>3000</v>
      </c>
      <c r="D179" s="16"/>
      <c r="E179" s="32"/>
      <c r="F179" s="38"/>
      <c r="G179" s="38"/>
    </row>
    <row r="180" spans="1:7" ht="17" hidden="1">
      <c r="A180" s="112" t="s">
        <v>338</v>
      </c>
      <c r="B180" s="59" t="s">
        <v>144</v>
      </c>
      <c r="C180" s="58" t="s">
        <v>137</v>
      </c>
      <c r="D180" s="16"/>
      <c r="E180" s="32"/>
      <c r="F180" s="38"/>
      <c r="G180" s="38"/>
    </row>
    <row r="181" spans="1:7" ht="17" hidden="1">
      <c r="A181" s="112" t="s">
        <v>339</v>
      </c>
      <c r="B181" s="20" t="s">
        <v>145</v>
      </c>
      <c r="C181" s="57">
        <v>2000</v>
      </c>
      <c r="D181" s="16"/>
      <c r="E181" s="32"/>
      <c r="F181" s="38"/>
      <c r="G181" s="38"/>
    </row>
    <row r="182" spans="1:7" hidden="1">
      <c r="A182" s="110" t="s">
        <v>343</v>
      </c>
      <c r="B182" s="225" t="s">
        <v>147</v>
      </c>
      <c r="C182" s="225"/>
      <c r="D182" s="186"/>
      <c r="E182" s="187"/>
      <c r="F182" s="38"/>
      <c r="G182" s="38"/>
    </row>
    <row r="183" spans="1:7" ht="17" hidden="1">
      <c r="A183" s="113" t="s">
        <v>344</v>
      </c>
      <c r="B183" s="25" t="s">
        <v>148</v>
      </c>
      <c r="C183" s="57">
        <v>5000</v>
      </c>
      <c r="D183" s="16"/>
      <c r="E183" s="32"/>
      <c r="F183" s="38"/>
      <c r="G183" s="38"/>
    </row>
    <row r="184" spans="1:7" ht="34" hidden="1">
      <c r="A184" s="113" t="s">
        <v>345</v>
      </c>
      <c r="B184" s="25" t="s">
        <v>149</v>
      </c>
      <c r="C184" s="58" t="s">
        <v>150</v>
      </c>
      <c r="D184" s="16"/>
      <c r="E184" s="32"/>
      <c r="F184" s="38"/>
      <c r="G184" s="38"/>
    </row>
    <row r="185" spans="1:7" ht="51" hidden="1">
      <c r="A185" s="112" t="s">
        <v>346</v>
      </c>
      <c r="B185" s="90" t="s">
        <v>151</v>
      </c>
      <c r="C185" s="58" t="s">
        <v>257</v>
      </c>
      <c r="D185" s="16"/>
      <c r="E185" s="32"/>
      <c r="F185" s="38"/>
      <c r="G185" s="38"/>
    </row>
    <row r="186" spans="1:7" ht="17" hidden="1">
      <c r="A186" s="112" t="s">
        <v>347</v>
      </c>
      <c r="B186" s="25" t="s">
        <v>152</v>
      </c>
      <c r="C186" s="58" t="s">
        <v>153</v>
      </c>
      <c r="D186" s="16"/>
      <c r="E186" s="32"/>
      <c r="F186" s="38"/>
      <c r="G186" s="38"/>
    </row>
    <row r="187" spans="1:7" ht="34" hidden="1">
      <c r="A187" s="112" t="s">
        <v>348</v>
      </c>
      <c r="B187" s="60" t="s">
        <v>154</v>
      </c>
      <c r="C187" s="243" t="s">
        <v>155</v>
      </c>
      <c r="D187" s="244"/>
      <c r="E187" s="32"/>
      <c r="F187" s="38"/>
      <c r="G187" s="38"/>
    </row>
    <row r="188" spans="1:7" ht="34" hidden="1">
      <c r="A188" s="112" t="s">
        <v>349</v>
      </c>
      <c r="B188" s="25" t="s">
        <v>156</v>
      </c>
      <c r="C188" s="57">
        <v>3500</v>
      </c>
      <c r="D188" s="16"/>
      <c r="E188" s="32"/>
      <c r="F188" s="38"/>
      <c r="G188" s="38"/>
    </row>
    <row r="189" spans="1:7" ht="34" hidden="1">
      <c r="A189" s="112" t="s">
        <v>350</v>
      </c>
      <c r="B189" s="61" t="s">
        <v>157</v>
      </c>
      <c r="C189" s="57">
        <v>2000</v>
      </c>
      <c r="D189" s="16"/>
      <c r="E189" s="32"/>
      <c r="F189" s="38"/>
      <c r="G189" s="38"/>
    </row>
    <row r="190" spans="1:7" ht="51" hidden="1">
      <c r="A190" s="112" t="s">
        <v>351</v>
      </c>
      <c r="B190" s="25" t="s">
        <v>158</v>
      </c>
      <c r="C190" s="58" t="s">
        <v>159</v>
      </c>
      <c r="D190" s="16"/>
      <c r="E190" s="32"/>
      <c r="F190" s="38"/>
      <c r="G190" s="38"/>
    </row>
    <row r="191" spans="1:7" ht="34" hidden="1">
      <c r="A191" s="112" t="s">
        <v>352</v>
      </c>
      <c r="B191" s="25" t="s">
        <v>160</v>
      </c>
      <c r="C191" s="57">
        <v>4000</v>
      </c>
      <c r="D191" s="16"/>
      <c r="E191" s="32"/>
      <c r="F191" s="38"/>
      <c r="G191" s="38"/>
    </row>
    <row r="192" spans="1:7" ht="34" hidden="1">
      <c r="A192" s="112" t="s">
        <v>353</v>
      </c>
      <c r="B192" s="25" t="s">
        <v>161</v>
      </c>
      <c r="C192" s="57">
        <v>5000</v>
      </c>
      <c r="D192" s="16"/>
      <c r="E192" s="32"/>
      <c r="F192" s="38"/>
      <c r="G192" s="38"/>
    </row>
    <row r="193" spans="1:7" ht="17" hidden="1">
      <c r="A193" s="79" t="s">
        <v>354</v>
      </c>
      <c r="B193" s="20" t="s">
        <v>145</v>
      </c>
      <c r="C193" s="57">
        <v>2000</v>
      </c>
      <c r="D193" s="16"/>
      <c r="E193" s="32"/>
      <c r="F193" s="38"/>
      <c r="G193" s="38"/>
    </row>
    <row r="194" spans="1:7" ht="17" hidden="1">
      <c r="A194" s="112" t="s">
        <v>355</v>
      </c>
      <c r="B194" s="25" t="s">
        <v>162</v>
      </c>
      <c r="C194" s="62" t="s">
        <v>163</v>
      </c>
      <c r="D194" s="16"/>
      <c r="E194" s="32"/>
      <c r="F194" s="38"/>
      <c r="G194" s="38"/>
    </row>
    <row r="195" spans="1:7" hidden="1">
      <c r="A195" s="151" t="s">
        <v>356</v>
      </c>
      <c r="B195" s="152"/>
      <c r="C195" s="161"/>
      <c r="D195" s="151"/>
      <c r="E195" s="161"/>
      <c r="F195" s="38"/>
      <c r="G195" s="38"/>
    </row>
    <row r="196" spans="1:7" hidden="1">
      <c r="A196" s="110" t="s">
        <v>357</v>
      </c>
      <c r="B196" s="225" t="s">
        <v>165</v>
      </c>
      <c r="C196" s="225"/>
      <c r="D196" s="110"/>
      <c r="E196" s="111"/>
      <c r="F196" s="38"/>
      <c r="G196" s="38"/>
    </row>
    <row r="197" spans="1:7" ht="27" hidden="1" customHeight="1">
      <c r="A197" s="112" t="s">
        <v>358</v>
      </c>
      <c r="B197" s="84" t="s">
        <v>167</v>
      </c>
      <c r="C197" s="58" t="s">
        <v>258</v>
      </c>
      <c r="D197" s="16"/>
      <c r="E197" s="32"/>
      <c r="F197" s="38"/>
      <c r="G197" s="38"/>
    </row>
    <row r="198" spans="1:7" ht="17" hidden="1">
      <c r="A198" s="112" t="s">
        <v>359</v>
      </c>
      <c r="B198" s="25" t="s">
        <v>169</v>
      </c>
      <c r="C198" s="57">
        <v>2500</v>
      </c>
      <c r="D198" s="16"/>
      <c r="E198" s="32"/>
      <c r="F198" s="38"/>
      <c r="G198" s="38"/>
    </row>
    <row r="199" spans="1:7" ht="17" hidden="1">
      <c r="A199" s="112" t="s">
        <v>360</v>
      </c>
      <c r="B199" s="25" t="s">
        <v>170</v>
      </c>
      <c r="C199" s="57">
        <v>1000</v>
      </c>
      <c r="D199" s="16"/>
      <c r="E199" s="32"/>
      <c r="F199" s="38"/>
      <c r="G199" s="38"/>
    </row>
    <row r="200" spans="1:7" hidden="1">
      <c r="A200" s="110" t="s">
        <v>361</v>
      </c>
      <c r="B200" s="225" t="s">
        <v>172</v>
      </c>
      <c r="C200" s="225"/>
      <c r="D200" s="186"/>
      <c r="E200" s="187"/>
      <c r="F200" s="38"/>
      <c r="G200" s="38"/>
    </row>
    <row r="201" spans="1:7" ht="34" hidden="1">
      <c r="A201" s="112" t="s">
        <v>362</v>
      </c>
      <c r="B201" s="25" t="s">
        <v>174</v>
      </c>
      <c r="C201" s="58" t="s">
        <v>175</v>
      </c>
      <c r="D201" s="16"/>
      <c r="E201" s="32"/>
      <c r="F201" s="38"/>
      <c r="G201" s="38"/>
    </row>
    <row r="202" spans="1:7" ht="17" hidden="1">
      <c r="A202" s="112" t="s">
        <v>363</v>
      </c>
      <c r="B202" s="25" t="s">
        <v>177</v>
      </c>
      <c r="C202" s="57">
        <v>2500</v>
      </c>
      <c r="D202" s="16"/>
      <c r="E202" s="32"/>
      <c r="F202" s="38"/>
      <c r="G202" s="38"/>
    </row>
    <row r="203" spans="1:7" ht="34" hidden="1">
      <c r="A203" s="112" t="s">
        <v>364</v>
      </c>
      <c r="B203" s="25" t="s">
        <v>178</v>
      </c>
      <c r="C203" s="58" t="s">
        <v>259</v>
      </c>
      <c r="D203" s="16"/>
      <c r="E203" s="32"/>
      <c r="F203" s="38"/>
      <c r="G203" s="38"/>
    </row>
    <row r="204" spans="1:7" ht="34" hidden="1">
      <c r="A204" s="112" t="s">
        <v>365</v>
      </c>
      <c r="B204" s="25" t="s">
        <v>179</v>
      </c>
      <c r="C204" s="57">
        <v>3000</v>
      </c>
      <c r="D204" s="16"/>
      <c r="E204" s="32"/>
      <c r="F204" s="38"/>
      <c r="G204" s="38"/>
    </row>
    <row r="205" spans="1:7" ht="17" hidden="1">
      <c r="A205" s="112" t="s">
        <v>366</v>
      </c>
      <c r="B205" s="25" t="s">
        <v>180</v>
      </c>
      <c r="C205" s="57">
        <v>5000</v>
      </c>
      <c r="D205" s="16"/>
      <c r="E205" s="32"/>
      <c r="F205" s="38"/>
      <c r="G205" s="38"/>
    </row>
    <row r="206" spans="1:7" ht="17" hidden="1">
      <c r="A206" s="112" t="s">
        <v>367</v>
      </c>
      <c r="B206" s="25" t="s">
        <v>170</v>
      </c>
      <c r="C206" s="57">
        <v>1000</v>
      </c>
      <c r="D206" s="16"/>
      <c r="E206" s="32"/>
      <c r="F206" s="38"/>
      <c r="G206" s="38"/>
    </row>
    <row r="207" spans="1:7" hidden="1">
      <c r="A207" s="151" t="s">
        <v>368</v>
      </c>
      <c r="B207" s="152"/>
      <c r="C207" s="161"/>
      <c r="D207" s="151"/>
      <c r="E207" s="161"/>
      <c r="F207" s="38"/>
      <c r="G207" s="38"/>
    </row>
    <row r="208" spans="1:7" hidden="1">
      <c r="A208" s="110" t="s">
        <v>369</v>
      </c>
      <c r="B208" s="225" t="s">
        <v>182</v>
      </c>
      <c r="C208" s="225"/>
      <c r="D208" s="110"/>
      <c r="E208" s="111"/>
      <c r="F208" s="38"/>
      <c r="G208" s="38"/>
    </row>
    <row r="209" spans="1:7" ht="34" hidden="1">
      <c r="A209" s="79" t="s">
        <v>370</v>
      </c>
      <c r="B209" s="63" t="s">
        <v>183</v>
      </c>
      <c r="C209" s="114" t="s">
        <v>184</v>
      </c>
      <c r="D209" s="16"/>
      <c r="E209" s="32"/>
      <c r="F209" s="38"/>
      <c r="G209" s="38"/>
    </row>
    <row r="210" spans="1:7" ht="17" hidden="1">
      <c r="A210" s="112" t="s">
        <v>371</v>
      </c>
      <c r="B210" s="63" t="s">
        <v>185</v>
      </c>
      <c r="C210" s="57">
        <v>5000</v>
      </c>
      <c r="D210" s="16"/>
      <c r="E210" s="32"/>
      <c r="F210" s="38"/>
      <c r="G210" s="38"/>
    </row>
    <row r="211" spans="1:7" ht="17" hidden="1">
      <c r="A211" s="112" t="s">
        <v>372</v>
      </c>
      <c r="B211" s="63" t="s">
        <v>186</v>
      </c>
      <c r="C211" s="57">
        <v>3000</v>
      </c>
      <c r="D211" s="16"/>
      <c r="E211" s="32"/>
      <c r="F211" s="38"/>
      <c r="G211" s="38"/>
    </row>
    <row r="212" spans="1:7" ht="17" hidden="1">
      <c r="A212" s="112" t="s">
        <v>373</v>
      </c>
      <c r="B212" s="63" t="s">
        <v>187</v>
      </c>
      <c r="C212" s="57">
        <v>5000</v>
      </c>
      <c r="D212" s="16"/>
      <c r="E212" s="32"/>
      <c r="F212" s="38"/>
      <c r="G212" s="38"/>
    </row>
    <row r="213" spans="1:7" ht="17" hidden="1">
      <c r="A213" s="112" t="s">
        <v>374</v>
      </c>
      <c r="B213" s="90" t="s">
        <v>188</v>
      </c>
      <c r="C213" s="62" t="s">
        <v>137</v>
      </c>
      <c r="D213" s="16"/>
      <c r="E213" s="32"/>
      <c r="F213" s="38"/>
      <c r="G213" s="38"/>
    </row>
    <row r="214" spans="1:7" ht="17" hidden="1">
      <c r="A214" s="112" t="s">
        <v>375</v>
      </c>
      <c r="B214" s="115" t="s">
        <v>189</v>
      </c>
      <c r="C214" s="57">
        <v>2000</v>
      </c>
      <c r="D214" s="16"/>
      <c r="E214" s="32"/>
      <c r="F214" s="38"/>
      <c r="G214" s="38"/>
    </row>
    <row r="215" spans="1:7" ht="17" hidden="1">
      <c r="A215" s="112" t="s">
        <v>376</v>
      </c>
      <c r="B215" s="90" t="s">
        <v>190</v>
      </c>
      <c r="C215" s="57">
        <v>5000</v>
      </c>
      <c r="D215" s="16"/>
      <c r="E215" s="32"/>
      <c r="F215" s="38"/>
      <c r="G215" s="38"/>
    </row>
    <row r="216" spans="1:7" hidden="1">
      <c r="A216" s="110" t="s">
        <v>377</v>
      </c>
      <c r="B216" s="225" t="s">
        <v>387</v>
      </c>
      <c r="C216" s="225"/>
      <c r="D216" s="186"/>
      <c r="E216" s="187"/>
      <c r="F216" s="38"/>
      <c r="G216" s="38"/>
    </row>
    <row r="217" spans="1:7" ht="34" hidden="1">
      <c r="A217" s="112" t="s">
        <v>378</v>
      </c>
      <c r="B217" s="90" t="s">
        <v>192</v>
      </c>
      <c r="C217" s="58" t="s">
        <v>193</v>
      </c>
      <c r="D217" s="16"/>
      <c r="E217" s="32"/>
      <c r="F217" s="38"/>
      <c r="G217" s="38"/>
    </row>
    <row r="218" spans="1:7" ht="34" hidden="1">
      <c r="A218" s="112" t="s">
        <v>379</v>
      </c>
      <c r="B218" s="90" t="s">
        <v>194</v>
      </c>
      <c r="C218" s="116" t="s">
        <v>260</v>
      </c>
      <c r="D218" s="16"/>
      <c r="E218" s="32"/>
      <c r="F218" s="38"/>
      <c r="G218" s="38"/>
    </row>
    <row r="219" spans="1:7" ht="51" hidden="1">
      <c r="A219" s="112" t="s">
        <v>380</v>
      </c>
      <c r="B219" s="90" t="s">
        <v>261</v>
      </c>
      <c r="C219" s="116" t="s">
        <v>262</v>
      </c>
      <c r="D219" s="16"/>
      <c r="E219" s="32"/>
      <c r="F219" s="38"/>
      <c r="G219" s="38"/>
    </row>
    <row r="220" spans="1:7" ht="34" hidden="1">
      <c r="A220" s="112" t="s">
        <v>381</v>
      </c>
      <c r="B220" s="84" t="s">
        <v>195</v>
      </c>
      <c r="C220" s="117" t="s">
        <v>155</v>
      </c>
      <c r="D220" s="16"/>
      <c r="E220" s="32"/>
      <c r="F220" s="38"/>
      <c r="G220" s="38"/>
    </row>
    <row r="221" spans="1:7" ht="34" hidden="1">
      <c r="A221" s="112" t="s">
        <v>382</v>
      </c>
      <c r="B221" s="90" t="s">
        <v>196</v>
      </c>
      <c r="C221" s="18">
        <v>5000</v>
      </c>
      <c r="D221" s="16"/>
      <c r="E221" s="32"/>
      <c r="F221" s="38"/>
      <c r="G221" s="38"/>
    </row>
    <row r="222" spans="1:7" ht="34" hidden="1">
      <c r="A222" s="112" t="s">
        <v>383</v>
      </c>
      <c r="B222" s="129" t="s">
        <v>197</v>
      </c>
      <c r="C222" s="18">
        <v>5000</v>
      </c>
      <c r="D222" s="16"/>
      <c r="E222" s="32"/>
      <c r="F222" s="38"/>
      <c r="G222" s="38"/>
    </row>
    <row r="223" spans="1:7" ht="17" hidden="1">
      <c r="A223" s="112" t="s">
        <v>384</v>
      </c>
      <c r="B223" s="63" t="s">
        <v>189</v>
      </c>
      <c r="C223" s="18">
        <v>2000</v>
      </c>
      <c r="D223" s="16"/>
      <c r="E223" s="32"/>
      <c r="F223" s="38"/>
      <c r="G223" s="38"/>
    </row>
    <row r="224" spans="1:7" ht="34" hidden="1">
      <c r="A224" s="112" t="s">
        <v>385</v>
      </c>
      <c r="B224" s="63" t="s">
        <v>263</v>
      </c>
      <c r="C224" s="18" t="s">
        <v>264</v>
      </c>
      <c r="D224" s="16"/>
      <c r="E224" s="32"/>
      <c r="F224" s="38"/>
      <c r="G224" s="38"/>
    </row>
    <row r="225" spans="1:7" ht="17" hidden="1">
      <c r="A225" s="112" t="s">
        <v>386</v>
      </c>
      <c r="B225" s="88" t="s">
        <v>198</v>
      </c>
      <c r="C225" s="62" t="s">
        <v>163</v>
      </c>
      <c r="D225" s="16"/>
      <c r="E225" s="32"/>
      <c r="F225" s="38"/>
      <c r="G225" s="38"/>
    </row>
    <row r="226" spans="1:7" ht="40.25" customHeight="1">
      <c r="A226" s="112" t="s">
        <v>199</v>
      </c>
      <c r="B226" s="120"/>
      <c r="C226" s="120"/>
      <c r="D226" s="120"/>
      <c r="E226" s="38"/>
      <c r="F226" s="38"/>
      <c r="G226" s="38"/>
    </row>
    <row r="227" spans="1:7" ht="25.25" customHeight="1">
      <c r="A227" s="224" t="s">
        <v>200</v>
      </c>
      <c r="B227" s="224"/>
      <c r="C227" s="224"/>
      <c r="D227" s="224"/>
      <c r="E227" s="38"/>
      <c r="F227" s="38"/>
      <c r="G227" s="38"/>
    </row>
    <row r="228" spans="1:7" ht="27.5" customHeight="1">
      <c r="A228" s="224" t="s">
        <v>201</v>
      </c>
      <c r="B228" s="224"/>
      <c r="C228" s="224"/>
      <c r="D228" s="224"/>
      <c r="F228" s="38"/>
      <c r="G228" s="38"/>
    </row>
    <row r="229" spans="1:7" ht="27.5" customHeight="1">
      <c r="A229" s="242" t="s">
        <v>55</v>
      </c>
      <c r="B229" s="242"/>
      <c r="C229" s="242"/>
      <c r="D229" s="242"/>
      <c r="F229" s="38"/>
      <c r="G229" s="38"/>
    </row>
    <row r="230" spans="1:7" ht="27.5" customHeight="1">
      <c r="A230" s="242" t="s">
        <v>265</v>
      </c>
      <c r="B230" s="242"/>
      <c r="C230" s="242"/>
      <c r="D230" s="242"/>
    </row>
    <row r="231" spans="1:7" ht="41.5" customHeight="1">
      <c r="A231" s="240" t="s">
        <v>341</v>
      </c>
      <c r="B231" s="240"/>
      <c r="C231" s="240"/>
      <c r="D231" s="240"/>
    </row>
    <row r="232" spans="1:7" ht="33.5" customHeight="1">
      <c r="A232" s="240" t="s">
        <v>340</v>
      </c>
      <c r="B232" s="240"/>
      <c r="C232" s="240"/>
      <c r="D232" s="240"/>
    </row>
    <row r="233" spans="1:7" ht="26" customHeight="1">
      <c r="A233" s="240" t="s">
        <v>202</v>
      </c>
      <c r="B233" s="240"/>
      <c r="C233" s="240"/>
      <c r="D233" s="240"/>
    </row>
    <row r="234" spans="1:7" ht="26.5" customHeight="1">
      <c r="A234" s="240" t="s">
        <v>203</v>
      </c>
      <c r="B234" s="240"/>
      <c r="C234" s="240"/>
      <c r="D234" s="240"/>
    </row>
    <row r="235" spans="1:7" ht="40.25" customHeight="1">
      <c r="A235" s="241" t="s">
        <v>266</v>
      </c>
      <c r="B235" s="241"/>
      <c r="C235" s="241"/>
      <c r="D235" s="241"/>
      <c r="E235" s="118"/>
    </row>
    <row r="236" spans="1:7" ht="26" customHeight="1">
      <c r="A236" s="240" t="s">
        <v>267</v>
      </c>
      <c r="B236" s="240"/>
      <c r="C236" s="240"/>
      <c r="D236" s="240"/>
    </row>
    <row r="237" spans="1:7" ht="27.5" customHeight="1">
      <c r="A237" s="121"/>
    </row>
  </sheetData>
  <mergeCells count="129">
    <mergeCell ref="A236:D236"/>
    <mergeCell ref="A235:D235"/>
    <mergeCell ref="B136:C136"/>
    <mergeCell ref="A229:D229"/>
    <mergeCell ref="A230:D230"/>
    <mergeCell ref="A231:D231"/>
    <mergeCell ref="A232:D232"/>
    <mergeCell ref="A234:D234"/>
    <mergeCell ref="C187:D187"/>
    <mergeCell ref="A195:C195"/>
    <mergeCell ref="D195:E195"/>
    <mergeCell ref="D200:E200"/>
    <mergeCell ref="A207:C207"/>
    <mergeCell ref="D207:E207"/>
    <mergeCell ref="A228:D228"/>
    <mergeCell ref="B208:C208"/>
    <mergeCell ref="B216:C216"/>
    <mergeCell ref="D216:E216"/>
    <mergeCell ref="A233:D233"/>
    <mergeCell ref="A165:C165"/>
    <mergeCell ref="D165:E165"/>
    <mergeCell ref="B167:C167"/>
    <mergeCell ref="D169:E169"/>
    <mergeCell ref="B182:C182"/>
    <mergeCell ref="C3:D3"/>
    <mergeCell ref="A4:C5"/>
    <mergeCell ref="A8:A9"/>
    <mergeCell ref="B26:D26"/>
    <mergeCell ref="A23:D23"/>
    <mergeCell ref="A227:D227"/>
    <mergeCell ref="B196:C196"/>
    <mergeCell ref="B200:C200"/>
    <mergeCell ref="A36:A37"/>
    <mergeCell ref="B38:C38"/>
    <mergeCell ref="B114:C114"/>
    <mergeCell ref="B170:C170"/>
    <mergeCell ref="A169:C169"/>
    <mergeCell ref="B99:D99"/>
    <mergeCell ref="B94:C94"/>
    <mergeCell ref="A111:D111"/>
    <mergeCell ref="B158:C158"/>
    <mergeCell ref="B62:C62"/>
    <mergeCell ref="D128:D134"/>
    <mergeCell ref="B115:C115"/>
    <mergeCell ref="B144:C144"/>
    <mergeCell ref="F10:G10"/>
    <mergeCell ref="D24:E24"/>
    <mergeCell ref="F23:G23"/>
    <mergeCell ref="D114:E114"/>
    <mergeCell ref="B82:C82"/>
    <mergeCell ref="B86:C86"/>
    <mergeCell ref="B43:D43"/>
    <mergeCell ref="A27:A30"/>
    <mergeCell ref="C61:D61"/>
    <mergeCell ref="C79:D79"/>
    <mergeCell ref="C80:D80"/>
    <mergeCell ref="C83:D83"/>
    <mergeCell ref="C84:D84"/>
    <mergeCell ref="C85:D85"/>
    <mergeCell ref="C73:D73"/>
    <mergeCell ref="C74:D74"/>
    <mergeCell ref="C75:D75"/>
    <mergeCell ref="C76:D76"/>
    <mergeCell ref="D182:E182"/>
    <mergeCell ref="C48:D48"/>
    <mergeCell ref="C49:D49"/>
    <mergeCell ref="C50:D50"/>
    <mergeCell ref="C51:D51"/>
    <mergeCell ref="C54:D54"/>
    <mergeCell ref="B47:D47"/>
    <mergeCell ref="A22:D22"/>
    <mergeCell ref="C11:D11"/>
    <mergeCell ref="C20:D20"/>
    <mergeCell ref="C21:D21"/>
    <mergeCell ref="C63:D63"/>
    <mergeCell ref="C64:D64"/>
    <mergeCell ref="C65:D65"/>
    <mergeCell ref="A71:D71"/>
    <mergeCell ref="C67:D67"/>
    <mergeCell ref="C68:D68"/>
    <mergeCell ref="C69:D69"/>
    <mergeCell ref="C70:D70"/>
    <mergeCell ref="C56:D56"/>
    <mergeCell ref="C57:D57"/>
    <mergeCell ref="C58:D58"/>
    <mergeCell ref="C60:D60"/>
    <mergeCell ref="C8:D9"/>
    <mergeCell ref="C12:D12"/>
    <mergeCell ref="C13:D13"/>
    <mergeCell ref="C14:D14"/>
    <mergeCell ref="C15:D15"/>
    <mergeCell ref="C16:D16"/>
    <mergeCell ref="C17:D17"/>
    <mergeCell ref="C18:D18"/>
    <mergeCell ref="C19:D19"/>
    <mergeCell ref="A10:E10"/>
    <mergeCell ref="C93:D93"/>
    <mergeCell ref="C95:D95"/>
    <mergeCell ref="C96:D96"/>
    <mergeCell ref="C97:D97"/>
    <mergeCell ref="C87:D87"/>
    <mergeCell ref="C88:D88"/>
    <mergeCell ref="C89:D89"/>
    <mergeCell ref="C90:D90"/>
    <mergeCell ref="C91:D91"/>
    <mergeCell ref="A52:D52"/>
    <mergeCell ref="C53:D53"/>
    <mergeCell ref="C55:D55"/>
    <mergeCell ref="C59:D59"/>
    <mergeCell ref="C77:D77"/>
    <mergeCell ref="A72:F72"/>
    <mergeCell ref="A66:F66"/>
    <mergeCell ref="A81:D81"/>
    <mergeCell ref="C113:D113"/>
    <mergeCell ref="C106:D106"/>
    <mergeCell ref="C107:D107"/>
    <mergeCell ref="C109:D109"/>
    <mergeCell ref="C110:D110"/>
    <mergeCell ref="C112:D112"/>
    <mergeCell ref="C98:D98"/>
    <mergeCell ref="C101:D101"/>
    <mergeCell ref="C102:D102"/>
    <mergeCell ref="C103:D103"/>
    <mergeCell ref="C105:D105"/>
    <mergeCell ref="C100:D100"/>
    <mergeCell ref="C108:D108"/>
    <mergeCell ref="C104:D104"/>
    <mergeCell ref="C78:D78"/>
    <mergeCell ref="C92:D92"/>
  </mergeCells>
  <printOptions horizontalCentered="1"/>
  <pageMargins left="0" right="0" top="0.39370078740157483" bottom="0.19685039370078741" header="0" footer="0"/>
  <pageSetup paperSize="9" scale="61" fitToHeight="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D12"/>
  <sheetViews>
    <sheetView tabSelected="1" zoomScale="80" zoomScaleNormal="80" workbookViewId="0">
      <selection activeCell="E35" sqref="E35"/>
    </sheetView>
  </sheetViews>
  <sheetFormatPr baseColWidth="10" defaultColWidth="8.83203125" defaultRowHeight="13"/>
  <cols>
    <col min="1" max="1" width="4.5" bestFit="1" customWidth="1"/>
    <col min="2" max="2" width="74.6640625" customWidth="1"/>
    <col min="4" max="4" width="34" customWidth="1"/>
  </cols>
  <sheetData>
    <row r="2" spans="1:4">
      <c r="B2" s="216" t="s">
        <v>437</v>
      </c>
      <c r="C2" s="216"/>
      <c r="D2" s="216"/>
    </row>
    <row r="3" spans="1:4">
      <c r="B3" s="216"/>
      <c r="C3" s="216"/>
      <c r="D3" s="216"/>
    </row>
    <row r="4" spans="1:4" ht="16">
      <c r="B4" s="143"/>
      <c r="C4" s="143"/>
      <c r="D4" s="143"/>
    </row>
    <row r="5" spans="1:4" ht="16">
      <c r="A5" s="151" t="s">
        <v>435</v>
      </c>
      <c r="B5" s="152"/>
      <c r="C5" s="152"/>
      <c r="D5" s="152"/>
    </row>
    <row r="6" spans="1:4" ht="34">
      <c r="A6" s="81" t="s">
        <v>64</v>
      </c>
      <c r="B6" s="59" t="s">
        <v>434</v>
      </c>
      <c r="C6" s="182" t="s">
        <v>39</v>
      </c>
      <c r="D6" s="183"/>
    </row>
    <row r="7" spans="1:4" ht="16">
      <c r="A7" s="151" t="s">
        <v>436</v>
      </c>
      <c r="B7" s="152"/>
      <c r="C7" s="152"/>
      <c r="D7" s="152"/>
    </row>
    <row r="8" spans="1:4" ht="16">
      <c r="A8" s="81" t="s">
        <v>13</v>
      </c>
      <c r="B8" s="34" t="s">
        <v>34</v>
      </c>
      <c r="C8" s="182" t="s">
        <v>419</v>
      </c>
      <c r="D8" s="183"/>
    </row>
    <row r="9" spans="1:4" ht="16">
      <c r="A9" s="81" t="s">
        <v>32</v>
      </c>
      <c r="B9" s="34" t="s">
        <v>96</v>
      </c>
      <c r="C9" s="182" t="s">
        <v>420</v>
      </c>
      <c r="D9" s="183"/>
    </row>
    <row r="10" spans="1:4" ht="17">
      <c r="A10" s="81" t="s">
        <v>37</v>
      </c>
      <c r="B10" s="31" t="s">
        <v>421</v>
      </c>
      <c r="C10" s="182" t="s">
        <v>398</v>
      </c>
      <c r="D10" s="183"/>
    </row>
    <row r="11" spans="1:4" ht="17">
      <c r="A11" s="81" t="s">
        <v>38</v>
      </c>
      <c r="B11" s="31" t="s">
        <v>35</v>
      </c>
      <c r="C11" s="182" t="s">
        <v>398</v>
      </c>
      <c r="D11" s="183"/>
    </row>
    <row r="12" spans="1:4" ht="16">
      <c r="A12" s="246" t="s">
        <v>422</v>
      </c>
      <c r="B12" s="247"/>
      <c r="C12" s="247"/>
      <c r="D12" s="247"/>
    </row>
  </sheetData>
  <mergeCells count="9">
    <mergeCell ref="C9:D9"/>
    <mergeCell ref="C10:D10"/>
    <mergeCell ref="C11:D11"/>
    <mergeCell ref="A12:D12"/>
    <mergeCell ref="B2:D3"/>
    <mergeCell ref="C6:D6"/>
    <mergeCell ref="A5:D5"/>
    <mergeCell ref="A7:D7"/>
    <mergeCell ref="C8:D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РКО ЮЛ </vt:lpstr>
      <vt:lpstr>ФЛ</vt:lpstr>
      <vt:lpstr>'РКО ЮЛ '!Область_печати</vt:lpstr>
    </vt:vector>
  </TitlesOfParts>
  <Company>КАЙРАТ БАНК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Бердалиев</dc:creator>
  <cp:lastModifiedBy>Microsoft Office User</cp:lastModifiedBy>
  <cp:lastPrinted>2022-03-23T10:54:53Z</cp:lastPrinted>
  <dcterms:created xsi:type="dcterms:W3CDTF">1999-11-24T06:00:32Z</dcterms:created>
  <dcterms:modified xsi:type="dcterms:W3CDTF">2022-03-30T05:32:26Z</dcterms:modified>
</cp:coreProperties>
</file>